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3EB2584C-FB91-4DDD-ACD8-39483414D9AD}" xr6:coauthVersionLast="47" xr6:coauthVersionMax="47" xr10:uidLastSave="{00000000-0000-0000-0000-000000000000}"/>
  <bookViews>
    <workbookView xWindow="420" yWindow="2220" windowWidth="28155" windowHeight="12960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72" i="9" l="1"/>
  <c r="O1071" i="9"/>
  <c r="O1070" i="9"/>
  <c r="O1069" i="9"/>
  <c r="O1068" i="9"/>
  <c r="O1067" i="9"/>
  <c r="O1066" i="9"/>
  <c r="O1065" i="9"/>
  <c r="O1064" i="9"/>
  <c r="O1063" i="9"/>
  <c r="O1062" i="9"/>
  <c r="O1061" i="9"/>
  <c r="O1060" i="9"/>
  <c r="O1059" i="9"/>
  <c r="O1058" i="9"/>
  <c r="O1057" i="9"/>
  <c r="O1056" i="9"/>
  <c r="O1055" i="9"/>
  <c r="O1054" i="9"/>
  <c r="O1053" i="9"/>
  <c r="O1052" i="9"/>
  <c r="O1051" i="9"/>
  <c r="O1050" i="9"/>
  <c r="O1049" i="9"/>
  <c r="O1048" i="9"/>
  <c r="O1047" i="9"/>
  <c r="O1046" i="9"/>
  <c r="O1045" i="9"/>
  <c r="O1044" i="9"/>
  <c r="O1043" i="9"/>
  <c r="O453" i="9" l="1"/>
  <c r="M453" i="9" s="1"/>
  <c r="O452" i="9"/>
  <c r="M452" i="9" s="1"/>
  <c r="O451" i="9" l="1"/>
  <c r="M451" i="9" s="1"/>
  <c r="O715" i="9"/>
  <c r="M715" i="9" s="1"/>
  <c r="O716" i="9"/>
  <c r="O1039" i="9" l="1"/>
  <c r="M1039" i="9" s="1"/>
  <c r="O1042" i="9"/>
  <c r="M1042" i="9" s="1"/>
  <c r="O1041" i="9"/>
  <c r="M1041" i="9" s="1"/>
  <c r="O1040" i="9"/>
  <c r="M1040" i="9" s="1"/>
  <c r="O1038" i="9"/>
  <c r="M1038" i="9" s="1"/>
  <c r="O515" i="9"/>
  <c r="M515" i="9" s="1"/>
  <c r="O514" i="9"/>
  <c r="M514" i="9" s="1"/>
  <c r="O513" i="9"/>
  <c r="M513" i="9" s="1"/>
  <c r="O183" i="9"/>
  <c r="M183" i="9" s="1"/>
  <c r="O182" i="9"/>
  <c r="M182" i="9" s="1"/>
  <c r="O181" i="9"/>
  <c r="M181" i="9" s="1"/>
  <c r="O1128" i="9" l="1"/>
  <c r="M1128" i="9" s="1"/>
  <c r="O1127" i="9"/>
  <c r="M1127" i="9" s="1"/>
  <c r="O1126" i="9"/>
  <c r="M1126" i="9" s="1"/>
  <c r="O1085" i="9" l="1"/>
  <c r="M1085" i="9" s="1"/>
  <c r="O1084" i="9"/>
  <c r="M1084" i="9" s="1"/>
  <c r="O1083" i="9"/>
  <c r="M1083" i="9" s="1"/>
  <c r="O1082" i="9"/>
  <c r="M1082" i="9" s="1"/>
  <c r="O1081" i="9"/>
  <c r="M1081" i="9" s="1"/>
  <c r="O141" i="9" l="1"/>
  <c r="M141" i="9" s="1"/>
  <c r="O184" i="9" l="1"/>
  <c r="M184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O67" i="9"/>
  <c r="O66" i="9"/>
  <c r="M66" i="9" s="1"/>
  <c r="O65" i="9"/>
  <c r="M65" i="9" s="1"/>
  <c r="O64" i="9"/>
  <c r="O63" i="9"/>
  <c r="M63" i="9" s="1"/>
  <c r="O62" i="9"/>
  <c r="M62" i="9" s="1"/>
  <c r="M68" i="9"/>
  <c r="M67" i="9"/>
  <c r="M64" i="9"/>
  <c r="O1037" i="9" l="1"/>
  <c r="M1037" i="9" s="1"/>
  <c r="O607" i="9" l="1"/>
  <c r="M607" i="9" s="1"/>
  <c r="O466" i="9"/>
  <c r="M466" i="9" s="1"/>
  <c r="O465" i="9"/>
  <c r="M465" i="9" s="1"/>
  <c r="O464" i="9"/>
  <c r="M464" i="9"/>
  <c r="O1125" i="9" l="1"/>
  <c r="M1125" i="9" s="1"/>
  <c r="O1124" i="9"/>
  <c r="M1124" i="9" s="1"/>
  <c r="O1123" i="9"/>
  <c r="M1123" i="9" s="1"/>
  <c r="O1122" i="9"/>
  <c r="M1122" i="9" s="1"/>
  <c r="O1121" i="9"/>
  <c r="M1121" i="9" s="1"/>
  <c r="O1120" i="9"/>
  <c r="M1120" i="9" s="1"/>
  <c r="O1119" i="9" l="1"/>
  <c r="M1119" i="9" s="1"/>
  <c r="O1118" i="9"/>
  <c r="M1118" i="9" s="1"/>
  <c r="O1117" i="9"/>
  <c r="M1117" i="9" s="1"/>
  <c r="O1116" i="9"/>
  <c r="M1116" i="9" s="1"/>
  <c r="O1115" i="9"/>
  <c r="M1115" i="9" s="1"/>
  <c r="O1114" i="9"/>
  <c r="M1114" i="9" s="1"/>
  <c r="O61" i="9" l="1"/>
  <c r="M61" i="9" s="1"/>
  <c r="O760" i="9" l="1"/>
  <c r="M760" i="9" s="1"/>
  <c r="O759" i="9"/>
  <c r="O758" i="9"/>
  <c r="M758" i="9" s="1"/>
  <c r="O757" i="9"/>
  <c r="M757" i="9" s="1"/>
  <c r="M759" i="9"/>
  <c r="O725" i="9" l="1"/>
  <c r="M725" i="9" s="1"/>
  <c r="O724" i="9"/>
  <c r="M724" i="9" s="1"/>
  <c r="O723" i="9"/>
  <c r="M723" i="9" s="1"/>
  <c r="O722" i="9"/>
  <c r="M722" i="9" s="1"/>
  <c r="O148" i="9" l="1"/>
  <c r="M148" i="9" s="1"/>
  <c r="O1036" i="9" l="1"/>
  <c r="M1036" i="9" s="1"/>
  <c r="O1035" i="9"/>
  <c r="M1035" i="9" s="1"/>
  <c r="O1034" i="9"/>
  <c r="M1034" i="9" s="1"/>
  <c r="O1033" i="9" l="1"/>
  <c r="M1033" i="9" s="1"/>
  <c r="O1032" i="9"/>
  <c r="O1031" i="9"/>
  <c r="M1031" i="9" s="1"/>
  <c r="O1030" i="9"/>
  <c r="M1030" i="9" s="1"/>
  <c r="O1029" i="9"/>
  <c r="M1029" i="9" s="1"/>
  <c r="O1028" i="9"/>
  <c r="M1028" i="9" s="1"/>
  <c r="O1027" i="9"/>
  <c r="M1027" i="9" s="1"/>
  <c r="M1032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113" i="9"/>
  <c r="M1113" i="9" s="1"/>
  <c r="O1080" i="9"/>
  <c r="M1080" i="9" s="1"/>
  <c r="O1079" i="9"/>
  <c r="M1079" i="9" s="1"/>
  <c r="O1078" i="9"/>
  <c r="M1078" i="9" s="1"/>
  <c r="O1077" i="9"/>
  <c r="M1077" i="9" s="1"/>
  <c r="O1076" i="9"/>
  <c r="M1076" i="9" s="1"/>
  <c r="O1075" i="9"/>
  <c r="M1075" i="9" s="1"/>
  <c r="O1074" i="9"/>
  <c r="M1074" i="9" s="1"/>
  <c r="O1073" i="9"/>
  <c r="M1073" i="9" s="1"/>
  <c r="O1026" i="9" l="1"/>
  <c r="M1026" i="9" s="1"/>
  <c r="O1025" i="9"/>
  <c r="M1025" i="9" s="1"/>
  <c r="O1024" i="9"/>
  <c r="M1024" i="9" s="1"/>
  <c r="O1023" i="9"/>
  <c r="M1023" i="9" s="1"/>
  <c r="O1022" i="9"/>
  <c r="M1022" i="9" s="1"/>
  <c r="O1021" i="9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 l="1"/>
  <c r="M1004" i="9" s="1"/>
  <c r="O991" i="9"/>
  <c r="M991" i="9" s="1"/>
  <c r="O990" i="9"/>
  <c r="M990" i="9" s="1"/>
  <c r="O989" i="9"/>
  <c r="M989" i="9" s="1"/>
  <c r="O988" i="9"/>
  <c r="M988" i="9" s="1"/>
  <c r="O987" i="9"/>
  <c r="M987" i="9" s="1"/>
  <c r="O756" i="9"/>
  <c r="M756" i="9" s="1"/>
  <c r="O755" i="9"/>
  <c r="M755" i="9" s="1"/>
  <c r="O754" i="9"/>
  <c r="M754" i="9" s="1"/>
  <c r="O721" i="9"/>
  <c r="M721" i="9" s="1"/>
  <c r="O714" i="9"/>
  <c r="M714" i="9" s="1"/>
  <c r="O713" i="9"/>
  <c r="M713" i="9" s="1"/>
  <c r="O712" i="9"/>
  <c r="M712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5" i="9"/>
  <c r="M705" i="9" s="1"/>
  <c r="O704" i="9"/>
  <c r="M704" i="9" s="1"/>
  <c r="O703" i="9"/>
  <c r="M703" i="9" s="1"/>
  <c r="O691" i="9"/>
  <c r="M691" i="9" s="1"/>
  <c r="O690" i="9"/>
  <c r="M690" i="9" s="1"/>
  <c r="O689" i="9"/>
  <c r="M689" i="9" s="1"/>
  <c r="O506" i="9"/>
  <c r="M506" i="9" s="1"/>
  <c r="O505" i="9"/>
  <c r="M505" i="9" s="1"/>
  <c r="O504" i="9"/>
  <c r="M504" i="9" s="1"/>
  <c r="O503" i="9"/>
  <c r="M503" i="9" s="1"/>
  <c r="O502" i="9"/>
  <c r="M502" i="9" s="1"/>
  <c r="O501" i="9"/>
  <c r="M501" i="9" s="1"/>
  <c r="O500" i="9"/>
  <c r="M500" i="9" s="1"/>
  <c r="O499" i="9"/>
  <c r="M499" i="9" s="1"/>
  <c r="O498" i="9"/>
  <c r="M498" i="9" s="1"/>
  <c r="O328" i="9" l="1"/>
  <c r="M328" i="9" s="1"/>
  <c r="O327" i="9"/>
  <c r="M327" i="9" s="1"/>
  <c r="O450" i="9" l="1"/>
  <c r="M450" i="9" s="1"/>
  <c r="O449" i="9"/>
  <c r="M449" i="9" s="1"/>
  <c r="O448" i="9"/>
  <c r="O447" i="9"/>
  <c r="O446" i="9"/>
  <c r="O445" i="9"/>
  <c r="O444" i="9"/>
  <c r="O443" i="9"/>
  <c r="M443" i="9" s="1"/>
  <c r="O442" i="9"/>
  <c r="M442" i="9" s="1"/>
  <c r="O441" i="9"/>
  <c r="M441" i="9" s="1"/>
  <c r="M448" i="9"/>
  <c r="M447" i="9"/>
  <c r="M446" i="9"/>
  <c r="M445" i="9"/>
  <c r="M444" i="9"/>
  <c r="O366" i="9" l="1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702" i="9" l="1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986" i="9" l="1"/>
  <c r="M986" i="9" s="1"/>
  <c r="O985" i="9" l="1"/>
  <c r="M985" i="9" s="1"/>
  <c r="O984" i="9"/>
  <c r="M984" i="9" s="1"/>
  <c r="O491" i="9" l="1"/>
  <c r="M491" i="9" s="1"/>
  <c r="O492" i="9"/>
  <c r="M492" i="9" s="1"/>
  <c r="O490" i="9"/>
  <c r="M490" i="9" s="1"/>
  <c r="O497" i="9"/>
  <c r="M497" i="9" s="1"/>
  <c r="O496" i="9"/>
  <c r="M496" i="9" s="1"/>
  <c r="O495" i="9"/>
  <c r="M495" i="9" s="1"/>
  <c r="O494" i="9"/>
  <c r="M494" i="9" s="1"/>
  <c r="O493" i="9"/>
  <c r="M493" i="9" s="1"/>
  <c r="O489" i="9"/>
  <c r="M489" i="9" s="1"/>
  <c r="O488" i="9"/>
  <c r="M488" i="9" s="1"/>
  <c r="O487" i="9"/>
  <c r="M487" i="9" s="1"/>
  <c r="O48" i="9" l="1"/>
  <c r="M48" i="9" s="1"/>
  <c r="O47" i="9"/>
  <c r="M47" i="9" s="1"/>
  <c r="O46" i="9"/>
  <c r="M46" i="9" s="1"/>
  <c r="O45" i="9"/>
  <c r="M45" i="9" s="1"/>
  <c r="O347" i="9" l="1"/>
  <c r="M347" i="9" s="1"/>
  <c r="O346" i="9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O337" i="9"/>
  <c r="O336" i="9"/>
  <c r="M336" i="9" s="1"/>
  <c r="O335" i="9"/>
  <c r="O334" i="9"/>
  <c r="M334" i="9" s="1"/>
  <c r="O333" i="9"/>
  <c r="M333" i="9" s="1"/>
  <c r="O332" i="9"/>
  <c r="M332" i="9" s="1"/>
  <c r="O331" i="9"/>
  <c r="M331" i="9" s="1"/>
  <c r="O330" i="9"/>
  <c r="O329" i="9"/>
  <c r="M329" i="9" s="1"/>
  <c r="M346" i="9"/>
  <c r="M338" i="9"/>
  <c r="M337" i="9"/>
  <c r="M335" i="9"/>
  <c r="M330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32" i="9" s="1"/>
  <c r="M40" i="9"/>
  <c r="M39" i="9"/>
  <c r="O983" i="9" l="1"/>
  <c r="M983" i="9" s="1"/>
  <c r="O982" i="9"/>
  <c r="M982" i="9" s="1"/>
  <c r="O753" i="9" l="1"/>
  <c r="M753" i="9" s="1"/>
  <c r="O752" i="9"/>
  <c r="M752" i="9" s="1"/>
  <c r="O751" i="9"/>
  <c r="M751" i="9" s="1"/>
  <c r="O750" i="9"/>
  <c r="M750" i="9" s="1"/>
  <c r="O981" i="9" l="1"/>
  <c r="M981" i="9" s="1"/>
  <c r="O980" i="9"/>
  <c r="M980" i="9" s="1"/>
  <c r="O675" i="9" l="1"/>
  <c r="M675" i="9" s="1"/>
  <c r="O440" i="9" l="1"/>
  <c r="M440" i="9" s="1"/>
  <c r="O31" i="9"/>
  <c r="M31" i="9" s="1"/>
  <c r="O1003" i="9" l="1"/>
  <c r="M1003" i="9" s="1"/>
  <c r="O1002" i="9"/>
  <c r="M1002" i="9" s="1"/>
  <c r="O1001" i="9"/>
  <c r="M1001" i="9" s="1"/>
  <c r="O1000" i="9"/>
  <c r="O999" i="9"/>
  <c r="M999" i="9" s="1"/>
  <c r="O998" i="9"/>
  <c r="M998" i="9" s="1"/>
  <c r="O997" i="9"/>
  <c r="M997" i="9" s="1"/>
  <c r="O996" i="9"/>
  <c r="M996" i="9" s="1"/>
  <c r="O995" i="9"/>
  <c r="M995" i="9" s="1"/>
  <c r="O994" i="9"/>
  <c r="M994" i="9" s="1"/>
  <c r="O993" i="9"/>
  <c r="M993" i="9" s="1"/>
  <c r="O992" i="9"/>
  <c r="M1000" i="9"/>
  <c r="M992" i="9"/>
  <c r="O749" i="9" l="1"/>
  <c r="M749" i="9" s="1"/>
  <c r="O748" i="9"/>
  <c r="M748" i="9" s="1"/>
  <c r="O747" i="9"/>
  <c r="M747" i="9" s="1"/>
  <c r="O746" i="9"/>
  <c r="M746" i="9" s="1"/>
  <c r="O720" i="9" l="1"/>
  <c r="M720" i="9" s="1"/>
  <c r="O719" i="9"/>
  <c r="M719" i="9" s="1"/>
  <c r="O718" i="9"/>
  <c r="M718" i="9" s="1"/>
  <c r="O717" i="9" l="1"/>
  <c r="M717" i="9" s="1"/>
  <c r="O133" i="9" l="1"/>
  <c r="M133" i="9" s="1"/>
  <c r="O326" i="9" l="1"/>
  <c r="M326" i="9" s="1"/>
  <c r="O688" i="9" l="1"/>
  <c r="M688" i="9" s="1"/>
  <c r="O1112" i="9" l="1"/>
  <c r="M1112" i="9" s="1"/>
  <c r="O1111" i="9"/>
  <c r="M1111" i="9" s="1"/>
  <c r="O1110" i="9"/>
  <c r="M1110" i="9" s="1"/>
  <c r="O1109" i="9"/>
  <c r="M1109" i="9" s="1"/>
  <c r="O1108" i="9"/>
  <c r="M1108" i="9" s="1"/>
  <c r="O1107" i="9"/>
  <c r="M1107" i="9" s="1"/>
  <c r="O979" i="9"/>
  <c r="M979" i="9" s="1"/>
  <c r="O978" i="9"/>
  <c r="M978" i="9" s="1"/>
  <c r="O977" i="9"/>
  <c r="M977" i="9" s="1"/>
  <c r="O976" i="9"/>
  <c r="M976" i="9" s="1"/>
  <c r="O975" i="9"/>
  <c r="M975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745" i="9"/>
  <c r="M745" i="9" s="1"/>
  <c r="O744" i="9"/>
  <c r="M744" i="9" s="1"/>
  <c r="O743" i="9"/>
  <c r="M743" i="9" s="1"/>
  <c r="O742" i="9"/>
  <c r="M742" i="9" s="1"/>
  <c r="O687" i="9"/>
  <c r="M687" i="9" s="1"/>
  <c r="O686" i="9"/>
  <c r="M686" i="9" s="1"/>
  <c r="O685" i="9"/>
  <c r="M685" i="9" s="1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4" i="9"/>
  <c r="M674" i="9" s="1"/>
  <c r="O673" i="9"/>
  <c r="M673" i="9" s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735" i="9"/>
  <c r="M735" i="9" s="1"/>
  <c r="O736" i="9"/>
  <c r="M736" i="9" s="1"/>
  <c r="O737" i="9"/>
  <c r="M737" i="9" s="1"/>
  <c r="O738" i="9"/>
  <c r="M738" i="9" s="1"/>
  <c r="O739" i="9"/>
  <c r="M739" i="9" s="1"/>
  <c r="O582" i="9"/>
  <c r="M582" i="9" s="1"/>
  <c r="O581" i="9"/>
  <c r="M581" i="9" s="1"/>
  <c r="O580" i="9"/>
  <c r="M580" i="9" s="1"/>
  <c r="O579" i="9"/>
  <c r="M579" i="9" s="1"/>
  <c r="O578" i="9"/>
  <c r="M578" i="9" s="1"/>
  <c r="O552" i="9"/>
  <c r="M552" i="9" s="1"/>
  <c r="O551" i="9"/>
  <c r="M551" i="9" s="1"/>
  <c r="O550" i="9"/>
  <c r="M550" i="9" s="1"/>
  <c r="O549" i="9"/>
  <c r="M549" i="9" s="1"/>
  <c r="O548" i="9"/>
  <c r="M548" i="9" s="1"/>
  <c r="O512" i="9"/>
  <c r="M512" i="9" s="1"/>
  <c r="O511" i="9"/>
  <c r="M511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10" i="9" l="1"/>
  <c r="M510" i="9" s="1"/>
  <c r="O509" i="9"/>
  <c r="M509" i="9" s="1"/>
  <c r="M460" i="9" l="1"/>
  <c r="M461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58" i="9" l="1"/>
  <c r="M958" i="9" s="1"/>
  <c r="O619" i="9" l="1"/>
  <c r="M619" i="9" s="1"/>
  <c r="O741" i="9" l="1"/>
  <c r="M741" i="9" s="1"/>
  <c r="O740" i="9"/>
  <c r="M740" i="9" s="1"/>
  <c r="O672" i="9" l="1"/>
  <c r="M672" i="9" s="1"/>
  <c r="O671" i="9"/>
  <c r="M671" i="9" s="1"/>
  <c r="O957" i="9" l="1"/>
  <c r="M957" i="9" s="1"/>
  <c r="O956" i="9"/>
  <c r="M956" i="9" s="1"/>
  <c r="O302" i="9" l="1"/>
  <c r="M302" i="9" s="1"/>
  <c r="O121" i="9" l="1"/>
  <c r="M121" i="9" s="1"/>
  <c r="O120" i="9"/>
  <c r="M120" i="9" s="1"/>
  <c r="O955" i="9" l="1"/>
  <c r="M955" i="9" s="1"/>
  <c r="O427" i="9" l="1"/>
  <c r="M427" i="9" s="1"/>
  <c r="O299" i="9" l="1"/>
  <c r="M299" i="9" s="1"/>
  <c r="O300" i="9"/>
  <c r="M300" i="9" s="1"/>
  <c r="O301" i="9"/>
  <c r="M301" i="9" s="1"/>
  <c r="O367" i="9"/>
  <c r="M367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8" i="9" l="1"/>
  <c r="M298" i="9" s="1"/>
  <c r="O954" i="9" l="1"/>
  <c r="M954" i="9" s="1"/>
  <c r="O952" i="9"/>
  <c r="M952" i="9" s="1"/>
  <c r="O953" i="9"/>
  <c r="M953" i="9" s="1"/>
  <c r="O951" i="9"/>
  <c r="M951" i="9" s="1"/>
  <c r="O950" i="9"/>
  <c r="M950" i="9" s="1"/>
  <c r="O949" i="9"/>
  <c r="M949" i="9" s="1"/>
  <c r="O948" i="9"/>
  <c r="M948" i="9" s="1"/>
  <c r="O947" i="9"/>
  <c r="M947" i="9" s="1"/>
  <c r="O946" i="9" l="1"/>
  <c r="M946" i="9" s="1"/>
  <c r="O112" i="9" l="1"/>
  <c r="M112" i="9" s="1"/>
  <c r="O113" i="9"/>
  <c r="M113" i="9" s="1"/>
  <c r="O923" i="9"/>
  <c r="M923" i="9" s="1"/>
  <c r="O922" i="9"/>
  <c r="M922" i="9" s="1"/>
  <c r="O945" i="9" l="1"/>
  <c r="M945" i="9" s="1"/>
  <c r="O944" i="9"/>
  <c r="M944" i="9" s="1"/>
  <c r="O943" i="9"/>
  <c r="M943" i="9" s="1"/>
  <c r="O942" i="9"/>
  <c r="M942" i="9" s="1"/>
  <c r="O941" i="9"/>
  <c r="M941" i="9" s="1"/>
  <c r="O940" i="9"/>
  <c r="M940" i="9" s="1"/>
  <c r="O939" i="9"/>
  <c r="M939" i="9" s="1"/>
  <c r="O938" i="9"/>
  <c r="M938" i="9" s="1"/>
  <c r="O937" i="9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670" i="9" l="1"/>
  <c r="M670" i="9" s="1"/>
  <c r="O669" i="9"/>
  <c r="M669" i="9" s="1"/>
  <c r="O668" i="9"/>
  <c r="M668" i="9" s="1"/>
  <c r="O667" i="9"/>
  <c r="M667" i="9" s="1"/>
  <c r="O666" i="9"/>
  <c r="M666" i="9" s="1"/>
  <c r="O665" i="9"/>
  <c r="M665" i="9" s="1"/>
  <c r="O293" i="9" l="1"/>
  <c r="M293" i="9" s="1"/>
  <c r="O294" i="9"/>
  <c r="M294" i="9" s="1"/>
  <c r="O295" i="9"/>
  <c r="M295" i="9" s="1"/>
  <c r="O296" i="9"/>
  <c r="M296" i="9" s="1"/>
  <c r="O297" i="9"/>
  <c r="M297" i="9" s="1"/>
  <c r="O919" i="9" l="1"/>
  <c r="M919" i="9" s="1"/>
  <c r="O920" i="9"/>
  <c r="M920" i="9" s="1"/>
  <c r="O921" i="9"/>
  <c r="M921" i="9" s="1"/>
  <c r="O906" i="9" l="1"/>
  <c r="M906" i="9" s="1"/>
  <c r="O907" i="9"/>
  <c r="M907" i="9" s="1"/>
  <c r="O908" i="9"/>
  <c r="M908" i="9" s="1"/>
  <c r="O909" i="9"/>
  <c r="M909" i="9" s="1"/>
  <c r="O910" i="9"/>
  <c r="M910" i="9" s="1"/>
  <c r="O911" i="9"/>
  <c r="M911" i="9" s="1"/>
  <c r="O912" i="9"/>
  <c r="M912" i="9" s="1"/>
  <c r="O913" i="9"/>
  <c r="M913" i="9" s="1"/>
  <c r="O914" i="9"/>
  <c r="M914" i="9" s="1"/>
  <c r="O915" i="9"/>
  <c r="M915" i="9" s="1"/>
  <c r="O893" i="9"/>
  <c r="M893" i="9" s="1"/>
  <c r="O894" i="9"/>
  <c r="M894" i="9" s="1"/>
  <c r="O895" i="9"/>
  <c r="M895" i="9" s="1"/>
  <c r="O896" i="9"/>
  <c r="M896" i="9" s="1"/>
  <c r="O897" i="9"/>
  <c r="O898" i="9"/>
  <c r="M898" i="9" s="1"/>
  <c r="O899" i="9"/>
  <c r="M899" i="9" s="1"/>
  <c r="O900" i="9"/>
  <c r="M900" i="9" s="1"/>
  <c r="O901" i="9"/>
  <c r="M901" i="9" s="1"/>
  <c r="O902" i="9"/>
  <c r="M902" i="9" s="1"/>
  <c r="O903" i="9"/>
  <c r="M903" i="9" s="1"/>
  <c r="O904" i="9"/>
  <c r="O905" i="9"/>
  <c r="M905" i="9" s="1"/>
  <c r="O916" i="9"/>
  <c r="M916" i="9" s="1"/>
  <c r="O917" i="9"/>
  <c r="M917" i="9" s="1"/>
  <c r="O918" i="9"/>
  <c r="M918" i="9" s="1"/>
  <c r="M897" i="9"/>
  <c r="M904" i="9"/>
  <c r="O602" i="9" l="1"/>
  <c r="M602" i="9" s="1"/>
  <c r="O603" i="9"/>
  <c r="M603" i="9" s="1"/>
  <c r="O604" i="9"/>
  <c r="M604" i="9" s="1"/>
  <c r="O605" i="9"/>
  <c r="M605" i="9" s="1"/>
  <c r="O606" i="9"/>
  <c r="M606" i="9" s="1"/>
  <c r="O655" i="9" l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O662" i="9"/>
  <c r="M662" i="9" s="1"/>
  <c r="O663" i="9"/>
  <c r="M663" i="9" s="1"/>
  <c r="O664" i="9"/>
  <c r="M664" i="9" s="1"/>
  <c r="M655" i="9"/>
  <c r="O650" i="9"/>
  <c r="M650" i="9" s="1"/>
  <c r="O651" i="9"/>
  <c r="M651" i="9" s="1"/>
  <c r="O652" i="9"/>
  <c r="M652" i="9" s="1"/>
  <c r="O653" i="9"/>
  <c r="M653" i="9" s="1"/>
  <c r="O654" i="9"/>
  <c r="M654" i="9" s="1"/>
  <c r="O649" i="9"/>
  <c r="M649" i="9" s="1"/>
  <c r="O507" i="9" l="1"/>
  <c r="M507" i="9" s="1"/>
  <c r="O508" i="9"/>
  <c r="M508" i="9" s="1"/>
  <c r="O463" i="9" l="1"/>
  <c r="M463" i="9" s="1"/>
  <c r="O462" i="9"/>
  <c r="M462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61" i="9" l="1"/>
  <c r="O562" i="9"/>
  <c r="O563" i="9"/>
  <c r="M563" i="9" s="1"/>
  <c r="O564" i="9"/>
  <c r="M564" i="9" s="1"/>
  <c r="O565" i="9"/>
  <c r="M565" i="9" s="1"/>
  <c r="O566" i="9"/>
  <c r="M566" i="9" s="1"/>
  <c r="O567" i="9"/>
  <c r="M567" i="9" s="1"/>
  <c r="O568" i="9"/>
  <c r="M568" i="9" s="1"/>
  <c r="O569" i="9"/>
  <c r="M569" i="9" s="1"/>
  <c r="O570" i="9"/>
  <c r="O571" i="9"/>
  <c r="M571" i="9" s="1"/>
  <c r="O572" i="9"/>
  <c r="M572" i="9" s="1"/>
  <c r="O573" i="9"/>
  <c r="M573" i="9" s="1"/>
  <c r="O574" i="9"/>
  <c r="M574" i="9" s="1"/>
  <c r="O575" i="9"/>
  <c r="M575" i="9" s="1"/>
  <c r="O576" i="9"/>
  <c r="M576" i="9" s="1"/>
  <c r="O577" i="9"/>
  <c r="M577" i="9" s="1"/>
  <c r="M570" i="9"/>
  <c r="O545" i="9" l="1"/>
  <c r="M545" i="9" s="1"/>
  <c r="O546" i="9"/>
  <c r="M546" i="9" s="1"/>
  <c r="O525" i="9"/>
  <c r="O526" i="9"/>
  <c r="O527" i="9"/>
  <c r="O528" i="9"/>
  <c r="O529" i="9"/>
  <c r="O530" i="9"/>
  <c r="O531" i="9"/>
  <c r="O532" i="9"/>
  <c r="M532" i="9" s="1"/>
  <c r="O533" i="9"/>
  <c r="M533" i="9" s="1"/>
  <c r="O534" i="9"/>
  <c r="M534" i="9" s="1"/>
  <c r="O535" i="9"/>
  <c r="M535" i="9" s="1"/>
  <c r="O536" i="9"/>
  <c r="M536" i="9" s="1"/>
  <c r="O537" i="9"/>
  <c r="M537" i="9" s="1"/>
  <c r="O538" i="9"/>
  <c r="M538" i="9" s="1"/>
  <c r="O539" i="9"/>
  <c r="M539" i="9" s="1"/>
  <c r="O540" i="9"/>
  <c r="M540" i="9" s="1"/>
  <c r="O541" i="9"/>
  <c r="M541" i="9" s="1"/>
  <c r="O542" i="9"/>
  <c r="M542" i="9" s="1"/>
  <c r="O543" i="9"/>
  <c r="M543" i="9" s="1"/>
  <c r="O544" i="9"/>
  <c r="M544" i="9" s="1"/>
  <c r="O547" i="9"/>
  <c r="M547" i="9" s="1"/>
  <c r="M530" i="9"/>
  <c r="M531" i="9"/>
  <c r="O885" i="9" l="1"/>
  <c r="O886" i="9"/>
  <c r="O887" i="9"/>
  <c r="M887" i="9" s="1"/>
  <c r="O888" i="9"/>
  <c r="M888" i="9" s="1"/>
  <c r="O889" i="9"/>
  <c r="M889" i="9" s="1"/>
  <c r="O890" i="9"/>
  <c r="M890" i="9" s="1"/>
  <c r="O891" i="9"/>
  <c r="M891" i="9" s="1"/>
  <c r="O892" i="9"/>
  <c r="M892" i="9" s="1"/>
  <c r="M885" i="9"/>
  <c r="M886" i="9"/>
  <c r="O878" i="9" l="1"/>
  <c r="M878" i="9" s="1"/>
  <c r="O879" i="9"/>
  <c r="M879" i="9" s="1"/>
  <c r="O880" i="9"/>
  <c r="O881" i="9"/>
  <c r="M881" i="9" s="1"/>
  <c r="O882" i="9"/>
  <c r="M882" i="9" s="1"/>
  <c r="O883" i="9"/>
  <c r="M883" i="9" s="1"/>
  <c r="O884" i="9"/>
  <c r="M884" i="9" s="1"/>
  <c r="M880" i="9"/>
  <c r="O877" i="9"/>
  <c r="M877" i="9" s="1"/>
  <c r="O869" i="9" l="1"/>
  <c r="M869" i="9" s="1"/>
  <c r="O870" i="9"/>
  <c r="M870" i="9" s="1"/>
  <c r="O871" i="9"/>
  <c r="M871" i="9" s="1"/>
  <c r="O872" i="9"/>
  <c r="M872" i="9" s="1"/>
  <c r="O873" i="9"/>
  <c r="M873" i="9" s="1"/>
  <c r="O874" i="9"/>
  <c r="M874" i="9" s="1"/>
  <c r="O875" i="9"/>
  <c r="M875" i="9" s="1"/>
  <c r="O876" i="9"/>
  <c r="M876" i="9" s="1"/>
  <c r="O868" i="9"/>
  <c r="M868" i="9" s="1"/>
  <c r="O867" i="9"/>
  <c r="M867" i="9" s="1"/>
  <c r="O483" i="9" l="1"/>
  <c r="M483" i="9" s="1"/>
  <c r="O475" i="9"/>
  <c r="M475" i="9" s="1"/>
  <c r="O476" i="9"/>
  <c r="M476" i="9" s="1"/>
  <c r="O477" i="9"/>
  <c r="M477" i="9" s="1"/>
  <c r="O478" i="9"/>
  <c r="M478" i="9" s="1"/>
  <c r="O479" i="9"/>
  <c r="M479" i="9" s="1"/>
  <c r="O480" i="9"/>
  <c r="M480" i="9" s="1"/>
  <c r="O481" i="9"/>
  <c r="M481" i="9" s="1"/>
  <c r="O482" i="9"/>
  <c r="M482" i="9" s="1"/>
  <c r="O484" i="9"/>
  <c r="M484" i="9" s="1"/>
  <c r="O485" i="9"/>
  <c r="M485" i="9" s="1"/>
  <c r="O486" i="9"/>
  <c r="M486" i="9" s="1"/>
  <c r="O426" i="9"/>
  <c r="M426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287" i="9" l="1"/>
  <c r="O265" i="9" l="1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O286" i="9"/>
  <c r="M286" i="9" s="1"/>
  <c r="O288" i="9"/>
  <c r="M288" i="9" s="1"/>
  <c r="O289" i="9"/>
  <c r="M289" i="9" s="1"/>
  <c r="O290" i="9"/>
  <c r="M290" i="9" s="1"/>
  <c r="O291" i="9"/>
  <c r="M291" i="9" s="1"/>
  <c r="O292" i="9"/>
  <c r="M292" i="9" s="1"/>
  <c r="M274" i="9"/>
  <c r="M285" i="9"/>
  <c r="M287" i="9"/>
  <c r="O1095" i="9" l="1"/>
  <c r="M1095" i="9" s="1"/>
  <c r="O1096" i="9"/>
  <c r="M1096" i="9" s="1"/>
  <c r="O1097" i="9"/>
  <c r="M1097" i="9" s="1"/>
  <c r="O1098" i="9"/>
  <c r="M1098" i="9" s="1"/>
  <c r="O1099" i="9"/>
  <c r="M1099" i="9" s="1"/>
  <c r="O1100" i="9"/>
  <c r="M1100" i="9" s="1"/>
  <c r="O1101" i="9"/>
  <c r="M1101" i="9" s="1"/>
  <c r="O1102" i="9"/>
  <c r="M1102" i="9" s="1"/>
  <c r="O1103" i="9"/>
  <c r="M1103" i="9" s="1"/>
  <c r="O1104" i="9"/>
  <c r="M1104" i="9" s="1"/>
  <c r="O458" i="9"/>
  <c r="M458" i="9" s="1"/>
  <c r="O459" i="9"/>
  <c r="M459" i="9" s="1"/>
  <c r="O866" i="9"/>
  <c r="M866" i="9" s="1"/>
  <c r="O264" i="9" l="1"/>
  <c r="M264" i="9" s="1"/>
  <c r="O263" i="9"/>
  <c r="M263" i="9" s="1"/>
  <c r="O262" i="9"/>
  <c r="M262" i="9" s="1"/>
  <c r="O261" i="9"/>
  <c r="M261" i="9" s="1"/>
  <c r="O259" i="9"/>
  <c r="M259" i="9" s="1"/>
  <c r="O260" i="9"/>
  <c r="M260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48" i="9" l="1"/>
  <c r="M648" i="9" s="1"/>
  <c r="O647" i="9"/>
  <c r="M647" i="9" s="1"/>
  <c r="O646" i="9"/>
  <c r="M646" i="9" s="1"/>
  <c r="O645" i="9"/>
  <c r="M645" i="9" s="1"/>
  <c r="O644" i="9"/>
  <c r="M644" i="9" s="1"/>
  <c r="O643" i="9"/>
  <c r="M643" i="9" s="1"/>
  <c r="O642" i="9"/>
  <c r="M642" i="9" s="1"/>
  <c r="O761" i="9"/>
  <c r="M761" i="9" s="1"/>
  <c r="O762" i="9"/>
  <c r="M762" i="9" s="1"/>
  <c r="O763" i="9"/>
  <c r="M763" i="9" s="1"/>
  <c r="O596" i="9" l="1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257" i="9" l="1"/>
  <c r="M257" i="9" s="1"/>
  <c r="O474" i="9" l="1"/>
  <c r="M474" i="9" s="1"/>
  <c r="O104" i="9" l="1"/>
  <c r="M104" i="9" s="1"/>
  <c r="O410" i="9" l="1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403" i="9"/>
  <c r="M403" i="9" s="1"/>
  <c r="O258" i="9" l="1"/>
  <c r="M258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03" i="9" l="1"/>
  <c r="M103" i="9" s="1"/>
  <c r="O102" i="9"/>
  <c r="M102" i="9" s="1"/>
  <c r="O17" i="9" l="1"/>
  <c r="M17" i="9" s="1"/>
  <c r="O473" i="9" l="1"/>
  <c r="M473" i="9" s="1"/>
  <c r="O472" i="9"/>
  <c r="M472" i="9" s="1"/>
  <c r="O471" i="9"/>
  <c r="M471" i="9" s="1"/>
  <c r="O470" i="9"/>
  <c r="M470" i="9" s="1"/>
  <c r="O469" i="9"/>
  <c r="M469" i="9" s="1"/>
  <c r="O468" i="9"/>
  <c r="M468" i="9" s="1"/>
  <c r="O467" i="9"/>
  <c r="M467" i="9" s="1"/>
  <c r="O1094" i="9" l="1"/>
  <c r="M1094" i="9" s="1"/>
  <c r="O1093" i="9"/>
  <c r="M1093" i="9" s="1"/>
  <c r="O1092" i="9"/>
  <c r="M1092" i="9" s="1"/>
  <c r="O861" i="9"/>
  <c r="M861" i="9" s="1"/>
  <c r="O860" i="9"/>
  <c r="M860" i="9" s="1"/>
  <c r="O859" i="9"/>
  <c r="M859" i="9" s="1"/>
  <c r="O855" i="9"/>
  <c r="M855" i="9" s="1"/>
  <c r="O854" i="9"/>
  <c r="M854" i="9" s="1"/>
  <c r="O853" i="9"/>
  <c r="M853" i="9" s="1"/>
  <c r="O851" i="9"/>
  <c r="M851" i="9" s="1"/>
  <c r="O863" i="9"/>
  <c r="M863" i="9" s="1"/>
  <c r="O865" i="9"/>
  <c r="M865" i="9" s="1"/>
  <c r="O864" i="9"/>
  <c r="M864" i="9" s="1"/>
  <c r="O862" i="9"/>
  <c r="M862" i="9" s="1"/>
  <c r="O858" i="9"/>
  <c r="M858" i="9" s="1"/>
  <c r="O857" i="9"/>
  <c r="M857" i="9" s="1"/>
  <c r="O856" i="9"/>
  <c r="O852" i="9"/>
  <c r="M852" i="9" s="1"/>
  <c r="O850" i="9"/>
  <c r="M850" i="9" s="1"/>
  <c r="O849" i="9"/>
  <c r="M849" i="9" s="1"/>
  <c r="O848" i="9"/>
  <c r="M848" i="9" s="1"/>
  <c r="O847" i="9"/>
  <c r="M847" i="9" s="1"/>
  <c r="O846" i="9"/>
  <c r="M846" i="9" s="1"/>
  <c r="O845" i="9"/>
  <c r="M845" i="9" s="1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M856" i="9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13" i="9"/>
  <c r="M613" i="9" s="1"/>
  <c r="O618" i="9"/>
  <c r="M618" i="9" s="1"/>
  <c r="O617" i="9"/>
  <c r="M617" i="9" s="1"/>
  <c r="O616" i="9"/>
  <c r="M616" i="9" s="1"/>
  <c r="O615" i="9"/>
  <c r="M615" i="9" s="1"/>
  <c r="O614" i="9"/>
  <c r="M614" i="9" s="1"/>
  <c r="O595" i="9"/>
  <c r="M595" i="9" s="1"/>
  <c r="O594" i="9"/>
  <c r="M594" i="9" s="1"/>
  <c r="O593" i="9"/>
  <c r="M593" i="9" s="1"/>
  <c r="O592" i="9"/>
  <c r="M592" i="9" s="1"/>
  <c r="O591" i="9"/>
  <c r="M591" i="9" s="1"/>
  <c r="O590" i="9"/>
  <c r="M590" i="9" s="1"/>
  <c r="M561" i="9"/>
  <c r="O560" i="9"/>
  <c r="M560" i="9" s="1"/>
  <c r="O559" i="9"/>
  <c r="M559" i="9" s="1"/>
  <c r="M562" i="9"/>
  <c r="M525" i="9" l="1"/>
  <c r="M529" i="9"/>
  <c r="M528" i="9"/>
  <c r="M527" i="9"/>
  <c r="M526" i="9"/>
  <c r="O457" i="9" l="1"/>
  <c r="M457" i="9" s="1"/>
  <c r="O456" i="9"/>
  <c r="M456" i="9" s="1"/>
  <c r="O402" i="9"/>
  <c r="M402" i="9" s="1"/>
  <c r="O396" i="9"/>
  <c r="M396" i="9" s="1"/>
  <c r="O401" i="9"/>
  <c r="O400" i="9"/>
  <c r="M400" i="9" s="1"/>
  <c r="O399" i="9"/>
  <c r="M399" i="9" s="1"/>
  <c r="O398" i="9"/>
  <c r="M398" i="9" s="1"/>
  <c r="O397" i="9"/>
  <c r="M397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M401" i="9"/>
  <c r="O249" i="9"/>
  <c r="M249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7" i="9" l="1"/>
  <c r="M627" i="9" s="1"/>
  <c r="O626" i="9"/>
  <c r="M626" i="9" s="1"/>
  <c r="O625" i="9"/>
  <c r="M625" i="9" s="1"/>
  <c r="O631" i="9" l="1"/>
  <c r="M631" i="9" s="1"/>
  <c r="O630" i="9"/>
  <c r="M630" i="9" s="1"/>
  <c r="O629" i="9"/>
  <c r="M629" i="9" s="1"/>
  <c r="O628" i="9"/>
  <c r="M628" i="9" s="1"/>
  <c r="O634" i="9"/>
  <c r="M634" i="9" s="1"/>
  <c r="O633" i="9"/>
  <c r="M633" i="9" s="1"/>
  <c r="O632" i="9"/>
  <c r="M632" i="9" s="1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M825" i="9" s="1"/>
  <c r="O826" i="9"/>
  <c r="M826" i="9" s="1"/>
  <c r="O827" i="9"/>
  <c r="M827" i="9" s="1"/>
  <c r="O828" i="9"/>
  <c r="O455" i="9"/>
  <c r="M455" i="9" s="1"/>
  <c r="O454" i="9"/>
  <c r="M454" i="9" s="1"/>
  <c r="O804" i="9" l="1"/>
  <c r="M804" i="9" s="1"/>
  <c r="O806" i="9"/>
  <c r="M806" i="9" s="1"/>
  <c r="M823" i="9"/>
  <c r="M814" i="9"/>
  <c r="O770" i="9"/>
  <c r="M770" i="9" s="1"/>
  <c r="M820" i="9"/>
  <c r="M818" i="9"/>
  <c r="M816" i="9"/>
  <c r="M813" i="9"/>
  <c r="O811" i="9"/>
  <c r="M811" i="9" s="1"/>
  <c r="O809" i="9"/>
  <c r="M809" i="9" s="1"/>
  <c r="O803" i="9"/>
  <c r="M803" i="9" s="1"/>
  <c r="O793" i="9"/>
  <c r="M793" i="9" s="1"/>
  <c r="O792" i="9"/>
  <c r="M792" i="9" s="1"/>
  <c r="O787" i="9"/>
  <c r="M787" i="9" s="1"/>
  <c r="O785" i="9"/>
  <c r="M785" i="9" s="1"/>
  <c r="O783" i="9"/>
  <c r="M783" i="9" s="1"/>
  <c r="O778" i="9"/>
  <c r="M778" i="9" s="1"/>
  <c r="O768" i="9"/>
  <c r="M768" i="9" s="1"/>
  <c r="O384" i="9" l="1"/>
  <c r="M384" i="9" s="1"/>
  <c r="O225" i="9"/>
  <c r="M225" i="9" s="1"/>
  <c r="M822" i="9"/>
  <c r="M824" i="9"/>
  <c r="M828" i="9"/>
  <c r="O794" i="9"/>
  <c r="M794" i="9" s="1"/>
  <c r="O524" i="9" l="1"/>
  <c r="M524" i="9" s="1"/>
  <c r="O523" i="9"/>
  <c r="M523" i="9" s="1"/>
  <c r="O522" i="9"/>
  <c r="M522" i="9" s="1"/>
  <c r="O521" i="9"/>
  <c r="M521" i="9" s="1"/>
  <c r="O558" i="9"/>
  <c r="M558" i="9" s="1"/>
  <c r="O557" i="9"/>
  <c r="M557" i="9" s="1"/>
  <c r="O556" i="9"/>
  <c r="M556" i="9" s="1"/>
  <c r="O1088" i="9" l="1"/>
  <c r="M1088" i="9" s="1"/>
  <c r="O1087" i="9"/>
  <c r="M1087" i="9" s="1"/>
  <c r="O1086" i="9"/>
  <c r="M1086" i="9" s="1"/>
  <c r="M817" i="9" l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6" i="9"/>
  <c r="M226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381" i="9"/>
  <c r="M381" i="9" s="1"/>
  <c r="O382" i="9"/>
  <c r="M382" i="9" s="1"/>
  <c r="O383" i="9"/>
  <c r="M383" i="9" s="1"/>
  <c r="O516" i="9"/>
  <c r="M516" i="9" s="1"/>
  <c r="O517" i="9"/>
  <c r="M517" i="9" s="1"/>
  <c r="O518" i="9"/>
  <c r="M518" i="9" s="1"/>
  <c r="O519" i="9"/>
  <c r="M519" i="9" s="1"/>
  <c r="O520" i="9"/>
  <c r="M520" i="9" s="1"/>
  <c r="O553" i="9"/>
  <c r="M553" i="9" s="1"/>
  <c r="O554" i="9"/>
  <c r="M554" i="9" s="1"/>
  <c r="O555" i="9"/>
  <c r="M555" i="9" s="1"/>
  <c r="O583" i="9"/>
  <c r="M583" i="9" s="1"/>
  <c r="O584" i="9"/>
  <c r="M584" i="9" s="1"/>
  <c r="O585" i="9"/>
  <c r="M585" i="9" s="1"/>
  <c r="O586" i="9"/>
  <c r="M586" i="9" s="1"/>
  <c r="O587" i="9"/>
  <c r="M587" i="9" s="1"/>
  <c r="O588" i="9"/>
  <c r="M588" i="9" s="1"/>
  <c r="O589" i="9"/>
  <c r="M589" i="9" s="1"/>
  <c r="O608" i="9"/>
  <c r="M608" i="9" s="1"/>
  <c r="O609" i="9"/>
  <c r="M609" i="9" s="1"/>
  <c r="O610" i="9"/>
  <c r="M610" i="9" s="1"/>
  <c r="O611" i="9"/>
  <c r="M611" i="9" s="1"/>
  <c r="O612" i="9"/>
  <c r="M612" i="9" s="1"/>
  <c r="O620" i="9"/>
  <c r="M620" i="9" s="1"/>
  <c r="O621" i="9"/>
  <c r="M621" i="9" s="1"/>
  <c r="O622" i="9"/>
  <c r="M622" i="9" s="1"/>
  <c r="O623" i="9"/>
  <c r="M623" i="9" s="1"/>
  <c r="O624" i="9"/>
  <c r="M624" i="9" s="1"/>
  <c r="O764" i="9"/>
  <c r="M764" i="9" s="1"/>
  <c r="O765" i="9"/>
  <c r="M765" i="9" s="1"/>
  <c r="O766" i="9"/>
  <c r="M766" i="9" s="1"/>
  <c r="O767" i="9"/>
  <c r="M767" i="9" s="1"/>
  <c r="O769" i="9"/>
  <c r="M769" i="9" s="1"/>
  <c r="O771" i="9"/>
  <c r="M771" i="9" s="1"/>
  <c r="O772" i="9"/>
  <c r="M772" i="9" s="1"/>
  <c r="O773" i="9"/>
  <c r="M773" i="9" s="1"/>
  <c r="O774" i="9"/>
  <c r="M774" i="9" s="1"/>
  <c r="O775" i="9"/>
  <c r="M775" i="9" s="1"/>
  <c r="O776" i="9"/>
  <c r="M776" i="9" s="1"/>
  <c r="O777" i="9"/>
  <c r="M777" i="9" s="1"/>
  <c r="O779" i="9"/>
  <c r="M779" i="9" s="1"/>
  <c r="O780" i="9"/>
  <c r="M780" i="9" s="1"/>
  <c r="O781" i="9"/>
  <c r="M781" i="9" s="1"/>
  <c r="O782" i="9"/>
  <c r="M782" i="9" s="1"/>
  <c r="O784" i="9"/>
  <c r="M784" i="9" s="1"/>
  <c r="O786" i="9"/>
  <c r="M786" i="9" s="1"/>
  <c r="O788" i="9"/>
  <c r="M788" i="9" s="1"/>
  <c r="O789" i="9"/>
  <c r="M789" i="9" s="1"/>
  <c r="O790" i="9"/>
  <c r="M790" i="9" s="1"/>
  <c r="O791" i="9"/>
  <c r="M791" i="9" s="1"/>
  <c r="O795" i="9"/>
  <c r="M795" i="9" s="1"/>
  <c r="O796" i="9"/>
  <c r="M796" i="9" s="1"/>
  <c r="O797" i="9"/>
  <c r="M797" i="9" s="1"/>
  <c r="O798" i="9"/>
  <c r="M798" i="9" s="1"/>
  <c r="O799" i="9"/>
  <c r="M799" i="9" s="1"/>
  <c r="O800" i="9"/>
  <c r="M800" i="9" s="1"/>
  <c r="O801" i="9"/>
  <c r="M801" i="9" s="1"/>
  <c r="O802" i="9"/>
  <c r="M802" i="9" s="1"/>
  <c r="O805" i="9"/>
  <c r="M805" i="9" s="1"/>
  <c r="O807" i="9"/>
  <c r="M807" i="9" s="1"/>
  <c r="O808" i="9"/>
  <c r="M808" i="9" s="1"/>
  <c r="O810" i="9"/>
  <c r="M810" i="9" s="1"/>
  <c r="O812" i="9"/>
  <c r="M812" i="9" s="1"/>
  <c r="M815" i="9"/>
  <c r="M819" i="9"/>
  <c r="M821" i="9"/>
  <c r="O1089" i="9"/>
  <c r="M1089" i="9" s="1"/>
  <c r="O1090" i="9"/>
  <c r="M1090" i="9" s="1"/>
  <c r="O1091" i="9"/>
  <c r="M1091" i="9" s="1"/>
  <c r="O1105" i="9"/>
  <c r="M1105" i="9" s="1"/>
  <c r="O1106" i="9"/>
  <c r="M1106" i="9" s="1"/>
  <c r="O1129" i="9"/>
  <c r="M1129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" i="9"/>
  <c r="M2" i="9" s="1"/>
</calcChain>
</file>

<file path=xl/sharedStrings.xml><?xml version="1.0" encoding="utf-8"?>
<sst xmlns="http://schemas.openxmlformats.org/spreadsheetml/2006/main" count="9284" uniqueCount="571">
  <si>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</si>
  <si>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</si>
  <si>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</si>
  <si>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</si>
  <si>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</si>
  <si>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</si>
  <si>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</si>
  <si>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</si>
  <si>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</si>
  <si>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</si>
  <si>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</si>
  <si>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</si>
  <si>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</si>
  <si>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</si>
  <si>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</si>
  <si>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</si>
  <si>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</si>
  <si>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</si>
  <si>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</si>
  <si>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</si>
  <si>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</si>
  <si>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</si>
  <si>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</si>
  <si>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</si>
  <si>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</si>
  <si>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</si>
  <si>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</si>
  <si>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</si>
  <si>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</si>
  <si>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</si>
  <si>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</si>
  <si>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</si>
  <si>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</si>
  <si>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</si>
  <si>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</si>
  <si>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</si>
  <si>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</si>
  <si>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</si>
  <si>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</si>
  <si>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</si>
  <si>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</si>
  <si>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</si>
  <si>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</si>
  <si>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</si>
  <si>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</si>
  <si>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</si>
  <si>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</si>
  <si>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</si>
  <si>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</si>
  <si>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</si>
  <si>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</si>
  <si>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</si>
  <si>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</si>
  <si>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</si>
  <si>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</si>
  <si>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</si>
  <si>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</si>
  <si>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</si>
  <si>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</si>
  <si>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</si>
  <si>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</si>
  <si>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</si>
  <si>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</si>
  <si>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</si>
  <si>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</si>
  <si>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</si>
  <si>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</si>
  <si>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</si>
  <si>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</si>
  <si>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</si>
  <si>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</si>
  <si>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</si>
  <si>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</si>
  <si>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</si>
  <si>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</si>
  <si>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</si>
  <si>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</si>
  <si>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</si>
  <si>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</si>
  <si>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</si>
  <si>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</si>
  <si>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</si>
  <si>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</si>
  <si>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</si>
  <si>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</si>
  <si>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</si>
  <si>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</si>
  <si>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</si>
  <si>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</si>
  <si>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</si>
  <si>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</si>
  <si>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</si>
  <si>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</si>
  <si>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</si>
  <si>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</si>
  <si>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</si>
  <si>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</si>
  <si>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</si>
  <si>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</si>
  <si>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</si>
  <si>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</si>
  <si>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</si>
  <si>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</si>
  <si>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</si>
  <si>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</si>
  <si>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</si>
  <si>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</si>
  <si>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</si>
  <si>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</si>
  <si>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</si>
  <si>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</si>
  <si>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</si>
  <si>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</si>
  <si>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</si>
  <si>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</si>
  <si>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</si>
  <si>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</si>
  <si>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</si>
  <si>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</si>
  <si>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</si>
  <si>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</si>
  <si>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</si>
  <si>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</si>
  <si>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</si>
  <si>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</si>
  <si>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</si>
  <si>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</si>
  <si>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</si>
  <si>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</si>
  <si>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</si>
  <si>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</si>
  <si>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</si>
  <si>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</si>
  <si>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</si>
  <si>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</si>
  <si>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</si>
  <si>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</si>
  <si>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</si>
  <si>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</si>
  <si>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</si>
  <si>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</si>
  <si>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</si>
  <si>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</si>
  <si>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</si>
  <si>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</si>
  <si>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</si>
  <si>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</si>
  <si>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</si>
  <si>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</si>
  <si>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</si>
  <si>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</si>
  <si>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</si>
  <si>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</si>
  <si>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</si>
  <si>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</si>
  <si>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</si>
  <si>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</si>
  <si>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</si>
  <si>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</si>
  <si>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</si>
  <si>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</si>
  <si>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</si>
  <si>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</si>
  <si>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</si>
  <si>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</si>
  <si>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</si>
  <si>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</si>
  <si>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</si>
  <si>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</si>
  <si>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</si>
  <si>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</si>
  <si>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</si>
  <si>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</si>
  <si>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</si>
  <si>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</si>
  <si>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</si>
  <si>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</si>
  <si>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</si>
  <si>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</si>
  <si>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</si>
  <si>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</si>
  <si>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</si>
  <si>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</si>
  <si>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</si>
  <si>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</si>
  <si>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</si>
  <si>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</si>
  <si>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</si>
  <si>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</si>
  <si>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</si>
  <si>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</si>
  <si>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</si>
  <si>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</si>
  <si>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</si>
  <si>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</si>
  <si>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</si>
  <si>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</si>
  <si>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</si>
  <si>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</si>
  <si>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</si>
  <si>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</si>
  <si>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</si>
  <si>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</si>
  <si>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</si>
  <si>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</si>
  <si>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</si>
  <si>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</si>
  <si>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</si>
  <si>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</si>
  <si>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</si>
  <si>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</si>
  <si>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</si>
  <si>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</si>
  <si>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</si>
  <si>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</si>
  <si>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</si>
  <si>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</si>
  <si>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</si>
  <si>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</si>
  <si>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</si>
  <si>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</si>
  <si>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</si>
  <si>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</si>
  <si>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</si>
  <si>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</si>
  <si>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</si>
  <si>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</si>
  <si>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</si>
  <si>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</si>
  <si>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</si>
  <si>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</si>
  <si>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</si>
  <si>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</si>
  <si>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</si>
  <si>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</si>
  <si>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</si>
  <si>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</si>
  <si>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</si>
  <si>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</si>
  <si>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</si>
  <si>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</si>
  <si>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</si>
  <si>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</si>
  <si>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</si>
  <si>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</si>
  <si>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</si>
  <si>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</si>
  <si>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</si>
  <si>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</si>
  <si>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</si>
  <si>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</si>
  <si>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</si>
  <si>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</si>
  <si>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</si>
  <si>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</si>
  <si>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</si>
  <si>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</si>
  <si>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</si>
  <si>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</si>
  <si>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</si>
  <si>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</si>
  <si>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</si>
  <si>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</si>
  <si>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</si>
  <si>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</si>
  <si>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</si>
  <si>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</si>
  <si>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</si>
  <si>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</si>
  <si>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</si>
  <si>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</si>
  <si>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</si>
  <si>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</si>
  <si>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</si>
  <si>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</si>
  <si>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</si>
  <si>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</si>
  <si>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</si>
  <si>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</si>
  <si>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</si>
  <si>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</si>
  <si>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</si>
  <si>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</si>
  <si>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</si>
  <si>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</si>
  <si>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</si>
  <si>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</si>
  <si>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</si>
  <si>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</si>
  <si>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</si>
  <si>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</si>
  <si>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</si>
  <si>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</si>
  <si>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</si>
  <si>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</si>
  <si>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</si>
  <si>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</si>
  <si>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</si>
  <si>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</si>
  <si>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</si>
  <si>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</si>
  <si>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</si>
  <si>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</si>
  <si>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</si>
  <si>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</si>
  <si>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</si>
  <si>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</si>
  <si>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</si>
  <si>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</si>
  <si>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</si>
  <si>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</si>
  <si>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</si>
  <si>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</si>
  <si>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</si>
  <si>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</si>
  <si>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</si>
  <si>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</si>
  <si>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</si>
  <si>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</si>
  <si>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</si>
  <si>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</si>
  <si>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</si>
  <si>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</si>
  <si>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</si>
  <si>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</si>
  <si>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</si>
  <si>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</si>
  <si>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</si>
  <si>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</si>
  <si>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</si>
  <si>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</si>
  <si>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</si>
  <si>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</si>
  <si>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</si>
  <si>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</si>
  <si>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</si>
  <si>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</si>
  <si>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</si>
  <si>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</si>
  <si>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</si>
  <si>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</si>
  <si>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</si>
  <si>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</si>
  <si>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</si>
  <si>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</si>
  <si>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</si>
  <si>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</si>
  <si>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</si>
  <si>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</si>
  <si>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</si>
  <si>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</si>
  <si>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</si>
  <si>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</si>
  <si>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</si>
  <si>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</si>
  <si>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</si>
  <si>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</si>
  <si>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</si>
  <si>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</si>
  <si>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</si>
  <si>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</si>
  <si>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</si>
  <si>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</si>
  <si>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</si>
  <si>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</si>
  <si>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</si>
  <si>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</si>
  <si>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</si>
  <si>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</si>
  <si>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</si>
  <si>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</si>
  <si>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</si>
  <si>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</si>
  <si>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</si>
  <si>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</si>
  <si>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</si>
  <si>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</si>
  <si>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</si>
  <si>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</si>
  <si>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</si>
  <si>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</si>
  <si>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</si>
  <si>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</si>
  <si>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</si>
  <si>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</si>
  <si>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</si>
  <si>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</si>
  <si>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</si>
  <si>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</si>
  <si>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</si>
  <si>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</si>
  <si>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</si>
  <si>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</si>
  <si>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</si>
  <si>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</si>
  <si>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</si>
  <si>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</si>
  <si>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</si>
  <si>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</si>
  <si>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</si>
  <si>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</si>
  <si>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</si>
  <si>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</si>
  <si>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</si>
  <si>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</si>
  <si>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</si>
  <si>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</si>
  <si>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</si>
  <si>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</si>
  <si>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</si>
  <si>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</si>
  <si>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</si>
  <si>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</si>
  <si>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</si>
  <si>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</si>
  <si>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</si>
  <si>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</si>
  <si>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</si>
  <si>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</si>
  <si>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</si>
  <si>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</si>
  <si>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</si>
  <si>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</si>
  <si>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</si>
  <si>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</si>
  <si>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</si>
  <si>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</si>
  <si>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</si>
  <si>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</si>
  <si>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</si>
  <si>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</si>
  <si>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</si>
  <si>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</si>
  <si>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</si>
  <si>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</si>
  <si>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</si>
  <si>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</si>
  <si>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</si>
  <si>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</si>
  <si>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</si>
  <si>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</si>
  <si>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</si>
  <si>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</si>
  <si>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</si>
  <si>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</si>
  <si>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</si>
  <si>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</si>
  <si>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</si>
  <si>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</si>
  <si>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</si>
  <si>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</si>
  <si>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</si>
  <si>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</si>
  <si>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</si>
  <si>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</si>
  <si>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</si>
  <si>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</si>
  <si>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</si>
  <si>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</si>
  <si>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</si>
  <si>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</si>
  <si>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</si>
  <si>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</si>
  <si>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</si>
  <si>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</si>
  <si>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</si>
  <si>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</si>
  <si>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</si>
  <si>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</si>
  <si>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</si>
  <si>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</si>
  <si>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</si>
  <si>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</si>
  <si>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</si>
  <si>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</si>
  <si>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</si>
  <si>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</si>
  <si>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</si>
  <si>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</si>
  <si>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</si>
  <si>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</si>
  <si>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</si>
  <si>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</si>
  <si>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</si>
  <si>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</si>
  <si>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</si>
  <si>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</si>
  <si>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</si>
  <si>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</si>
  <si>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</si>
  <si>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</si>
  <si>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</si>
  <si>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</si>
  <si>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</si>
  <si>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</si>
  <si>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</si>
  <si>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</si>
  <si>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</si>
  <si>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</si>
  <si>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</si>
  <si>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</si>
  <si>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</si>
  <si>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</si>
  <si>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</si>
  <si>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</si>
  <si>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</si>
  <si>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</si>
  <si>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</si>
  <si>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</si>
  <si>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</si>
  <si>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</si>
  <si>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</si>
  <si>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</si>
  <si>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</si>
  <si>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</si>
  <si>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</si>
  <si>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</si>
  <si>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</si>
  <si>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</si>
  <si>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</si>
  <si>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</si>
  <si>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</si>
  <si>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</si>
  <si>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</si>
  <si>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</si>
  <si>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</si>
  <si>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</si>
  <si>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</si>
  <si>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</si>
  <si>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</si>
  <si>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</si>
  <si>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</si>
  <si>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</si>
  <si>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</si>
  <si>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</si>
  <si>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</si>
  <si>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</si>
  <si>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</si>
  <si>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</si>
  <si>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</si>
  <si>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</si>
  <si>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</si>
  <si>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</si>
  <si>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</si>
  <si>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</si>
  <si>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</si>
  <si>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</si>
  <si>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</si>
  <si>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</si>
  <si>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</si>
  <si>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</si>
  <si>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</si>
  <si>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</si>
  <si>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</si>
  <si>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</si>
  <si>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</si>
  <si>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</si>
  <si>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</si>
  <si>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</si>
  <si>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</si>
  <si>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</si>
  <si>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</si>
  <si>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</si>
  <si>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</si>
  <si>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</si>
  <si>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</si>
  <si>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</si>
  <si>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</si>
  <si>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Tucson 1.6 CRDi ISG 136 6MT 2WD / benzin / 100kW / 136KS / ručni / 6 stupnjeva prijenosa / 5-vrata</t>
  </si>
  <si>
    <t>02.09.2021.</t>
  </si>
  <si>
    <t>Novi Tucson MY22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</si>
</sst>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9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3" borderId="64" xfId="0" applyFill="1" applyBorder="1" applyAlignment="1">
      <alignment horizontal="left" vertical="center"/>
    </xf>
    <xf numFmtId="0" fontId="0" fillId="6" borderId="40" xfId="0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46"/>
  <sheetViews>
    <sheetView showGridLines="0" tabSelected="1" zoomScale="85" zoomScaleNormal="85" workbookViewId="0">
      <pane xSplit="3" ySplit="1" topLeftCell="D1106" activePane="bottomRight" state="frozen"/>
      <selection pane="topRight" activeCell="D1" sqref="D1"/>
      <selection pane="bottomLeft" activeCell="A2" sqref="A2"/>
      <selection pane="bottomRight" activeCell="A1088" sqref="A1081:XFD1088"/>
    </sheetView>
  </sheetViews>
  <sheetFormatPr defaultColWidth="8.85546875" defaultRowHeight="15" outlineLevelCol="1" x14ac:dyDescent="0.25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21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21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4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4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 x14ac:dyDescent="0.3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47" customFormat="1" x14ac:dyDescent="0.25">
      <c r="A181" s="12" t="s">
        <v>41</v>
      </c>
      <c r="B181" s="45" t="s">
        <v>541</v>
      </c>
      <c r="C181" s="45" t="s">
        <v>393</v>
      </c>
      <c r="D181" s="15" t="s">
        <v>49</v>
      </c>
      <c r="E181" s="15" t="s">
        <v>29</v>
      </c>
      <c r="F181" s="15">
        <v>5</v>
      </c>
      <c r="G181" s="15" t="s">
        <v>25</v>
      </c>
      <c r="H181" s="15">
        <v>998</v>
      </c>
      <c r="I181" s="274">
        <v>74</v>
      </c>
      <c r="J181" s="4">
        <v>153975</v>
      </c>
      <c r="K181" s="16" t="s">
        <v>553</v>
      </c>
      <c r="L181" s="17">
        <v>121</v>
      </c>
      <c r="M181" s="141" t="str">
        <f t="shared" si="24"/>
        <v>Hyundai i20 Bayon 1.0 T-GDI 100 KS ISG 6MT 48V / benzin / 74kW / 101KS / ručni / 6 stupnjeva prijenosa / 5-vrata</v>
      </c>
      <c r="N181" s="96" t="s">
        <v>554</v>
      </c>
      <c r="O181" s="87">
        <f t="shared" si="25"/>
        <v>101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47" customFormat="1" x14ac:dyDescent="0.25">
      <c r="A182" s="19" t="s">
        <v>41</v>
      </c>
      <c r="B182" s="24" t="s">
        <v>541</v>
      </c>
      <c r="C182" s="24" t="s">
        <v>393</v>
      </c>
      <c r="D182" s="21" t="s">
        <v>49</v>
      </c>
      <c r="E182" s="21" t="s">
        <v>29</v>
      </c>
      <c r="F182" s="21">
        <v>5</v>
      </c>
      <c r="G182" s="21" t="s">
        <v>25</v>
      </c>
      <c r="H182" s="21">
        <v>998</v>
      </c>
      <c r="I182" s="164">
        <v>88.3</v>
      </c>
      <c r="J182" s="1">
        <v>158475</v>
      </c>
      <c r="K182" s="22" t="s">
        <v>553</v>
      </c>
      <c r="L182" s="23">
        <v>121</v>
      </c>
      <c r="M182" s="140" t="str">
        <f t="shared" si="24"/>
        <v>Hyundai i20 Bayon 1.0 T-GDI 120 KS ISG 6MT 48V / benzin / 88,3kW / 120KS / ručni / 6 stupnjeva prijenosa / 5-vrata</v>
      </c>
      <c r="N182" s="86" t="s">
        <v>555</v>
      </c>
      <c r="O182" s="88">
        <f t="shared" si="25"/>
        <v>120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47" customFormat="1" ht="15.75" thickBot="1" x14ac:dyDescent="0.3">
      <c r="A183" s="31" t="s">
        <v>41</v>
      </c>
      <c r="B183" s="32" t="s">
        <v>541</v>
      </c>
      <c r="C183" s="32" t="s">
        <v>393</v>
      </c>
      <c r="D183" s="34" t="s">
        <v>50</v>
      </c>
      <c r="E183" s="34" t="s">
        <v>87</v>
      </c>
      <c r="F183" s="34">
        <v>5</v>
      </c>
      <c r="G183" s="34" t="s">
        <v>25</v>
      </c>
      <c r="H183" s="34">
        <v>998</v>
      </c>
      <c r="I183" s="165">
        <v>88.3</v>
      </c>
      <c r="J183" s="3">
        <v>165975</v>
      </c>
      <c r="K183" s="35" t="s">
        <v>553</v>
      </c>
      <c r="L183" s="36">
        <v>121</v>
      </c>
      <c r="M183" s="142" t="str">
        <f t="shared" si="24"/>
        <v>Hyundai i20 Bayon 1.0 T-GDI 120KS 7DCT 48V / benzin / 88,3kW / 120KS / automatski / 7 stupnjeva automatski / 5-vrata</v>
      </c>
      <c r="N183" s="97" t="s">
        <v>556</v>
      </c>
      <c r="O183" s="89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ht="15.75" thickBot="1" x14ac:dyDescent="0.3">
      <c r="A184" s="200" t="s">
        <v>41</v>
      </c>
      <c r="B184" s="206" t="s">
        <v>543</v>
      </c>
      <c r="C184" s="206" t="s">
        <v>204</v>
      </c>
      <c r="D184" s="202" t="s">
        <v>49</v>
      </c>
      <c r="E184" s="202" t="s">
        <v>29</v>
      </c>
      <c r="F184" s="202">
        <v>5</v>
      </c>
      <c r="G184" s="202" t="s">
        <v>25</v>
      </c>
      <c r="H184" s="202">
        <v>1598</v>
      </c>
      <c r="I184" s="281">
        <v>150</v>
      </c>
      <c r="J184" s="186">
        <v>204611.65079827869</v>
      </c>
      <c r="K184" s="212" t="s">
        <v>544</v>
      </c>
      <c r="L184" s="167">
        <v>158</v>
      </c>
      <c r="M184" s="251" t="str">
        <f t="shared" si="24"/>
        <v>Hyundai I20N 1.6 TGDi 204KS 6MT / benzin / 150kW / 204KS / ručni / 6 stupnjeva prijenosa / 5-vrata</v>
      </c>
      <c r="N184" s="183" t="s">
        <v>545</v>
      </c>
      <c r="O184" s="207">
        <f t="shared" si="25"/>
        <v>204</v>
      </c>
      <c r="P184" s="189"/>
      <c r="Q184" s="190"/>
      <c r="R184" s="190"/>
      <c r="S184" s="191"/>
      <c r="T184" s="191"/>
      <c r="U184" s="191"/>
      <c r="V184" s="191"/>
      <c r="W184" s="191"/>
      <c r="X184" s="191"/>
      <c r="Y184" s="190"/>
      <c r="Z184" s="191"/>
      <c r="AA184" s="191"/>
      <c r="AB184" s="191"/>
      <c r="AC184" s="191"/>
      <c r="AD184" s="190"/>
      <c r="AE184" s="193"/>
      <c r="AF184" s="194"/>
      <c r="AG184" s="194"/>
      <c r="AH184" s="193"/>
      <c r="AI184" s="194"/>
      <c r="AJ184" s="194"/>
    </row>
    <row r="185" spans="1:36" x14ac:dyDescent="0.25">
      <c r="A185" s="12" t="s">
        <v>41</v>
      </c>
      <c r="B185" s="45" t="s">
        <v>69</v>
      </c>
      <c r="C185" s="45" t="s">
        <v>61</v>
      </c>
      <c r="D185" s="15" t="s">
        <v>49</v>
      </c>
      <c r="E185" s="15" t="s">
        <v>31</v>
      </c>
      <c r="F185" s="15">
        <v>5</v>
      </c>
      <c r="G185" s="15" t="s">
        <v>25</v>
      </c>
      <c r="H185" s="15">
        <v>1396</v>
      </c>
      <c r="I185" s="15">
        <v>66</v>
      </c>
      <c r="J185" s="2">
        <v>106686.27450743222</v>
      </c>
      <c r="K185" s="41">
        <v>42893</v>
      </c>
      <c r="L185" s="17">
        <v>130</v>
      </c>
      <c r="M185" s="74" t="str">
        <f t="shared" si="0"/>
        <v>Hyundai ix20 1.4 DOHC ISG / benzin / 66kW / 90KS / ručni / 5 stupnjeva prijenosa / 5-vrata</v>
      </c>
      <c r="N185" s="96" t="s">
        <v>70</v>
      </c>
      <c r="O185" s="90">
        <f t="shared" si="1"/>
        <v>90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69</v>
      </c>
      <c r="C186" s="24" t="s">
        <v>61</v>
      </c>
      <c r="D186" s="21" t="s">
        <v>50</v>
      </c>
      <c r="E186" s="21" t="s">
        <v>51</v>
      </c>
      <c r="F186" s="21">
        <v>5</v>
      </c>
      <c r="G186" s="21" t="s">
        <v>25</v>
      </c>
      <c r="H186" s="21">
        <v>1591</v>
      </c>
      <c r="I186" s="21">
        <v>92</v>
      </c>
      <c r="J186" s="1">
        <v>120901.96077897584</v>
      </c>
      <c r="K186" s="43">
        <v>42893</v>
      </c>
      <c r="L186" s="23">
        <v>150</v>
      </c>
      <c r="M186" s="71" t="str">
        <f t="shared" si="0"/>
        <v>Hyundai ix20 1.6 DOHC 6 A/T / benzin / 92kW / 125KS / automatski / 4 stupnja prijenosa (4 A/T) / 5-vrata</v>
      </c>
      <c r="N186" s="86" t="s">
        <v>162</v>
      </c>
      <c r="O186" s="91">
        <f t="shared" si="1"/>
        <v>125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ht="15.75" thickBot="1" x14ac:dyDescent="0.3">
      <c r="A187" s="31" t="s">
        <v>41</v>
      </c>
      <c r="B187" s="32" t="s">
        <v>69</v>
      </c>
      <c r="C187" s="32" t="s">
        <v>61</v>
      </c>
      <c r="D187" s="34" t="s">
        <v>49</v>
      </c>
      <c r="E187" s="34" t="s">
        <v>31</v>
      </c>
      <c r="F187" s="34">
        <v>5</v>
      </c>
      <c r="G187" s="34" t="s">
        <v>26</v>
      </c>
      <c r="H187" s="34">
        <v>1396</v>
      </c>
      <c r="I187" s="34">
        <v>66</v>
      </c>
      <c r="J187" s="3">
        <v>120200.98038249879</v>
      </c>
      <c r="K187" s="42">
        <v>42893</v>
      </c>
      <c r="L187" s="36">
        <v>110</v>
      </c>
      <c r="M187" s="73" t="str">
        <f t="shared" si="0"/>
        <v>Hyundai ix20 1.4 CRDI ISG / dizel / 66kW / 90KS / ručni / 5 stupnjeva prijenosa / 5-vrata</v>
      </c>
      <c r="N187" s="97" t="s">
        <v>71</v>
      </c>
      <c r="O187" s="92">
        <f t="shared" si="1"/>
        <v>90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2" t="s">
        <v>41</v>
      </c>
      <c r="B188" s="45" t="s">
        <v>72</v>
      </c>
      <c r="C188" s="45" t="s">
        <v>73</v>
      </c>
      <c r="D188" s="15" t="s">
        <v>49</v>
      </c>
      <c r="E188" s="15" t="s">
        <v>29</v>
      </c>
      <c r="F188" s="15">
        <v>5</v>
      </c>
      <c r="G188" s="15" t="s">
        <v>25</v>
      </c>
      <c r="H188" s="15">
        <v>1368</v>
      </c>
      <c r="I188" s="15">
        <v>73.599999999999994</v>
      </c>
      <c r="J188" s="4">
        <v>93448.598131789593</v>
      </c>
      <c r="K188" s="46">
        <v>42736</v>
      </c>
      <c r="L188" s="17">
        <v>129</v>
      </c>
      <c r="M188" s="74" t="str">
        <f t="shared" si="0"/>
        <v>Hyundai i30 1.4 KAPPA MPI ISG / benzin / 73,6kW / 100KS / ručni / 6 stupnjeva prijenosa / 5-vrata</v>
      </c>
      <c r="N188" s="96" t="s">
        <v>76</v>
      </c>
      <c r="O188" s="90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25</v>
      </c>
      <c r="H189" s="21">
        <v>1368</v>
      </c>
      <c r="I189" s="21">
        <v>73.599999999999994</v>
      </c>
      <c r="J189" s="1">
        <v>101842.59260136739</v>
      </c>
      <c r="K189" s="43">
        <v>42736</v>
      </c>
      <c r="L189" s="23">
        <v>129</v>
      </c>
      <c r="M189" s="71" t="str">
        <f t="shared" si="0"/>
        <v>Hyundai i30 1.4 KAPPA MPI ISG / benzin / 73,6kW / 100KS / ručni / 6 stupnjeva prijenosa / 5-vrata</v>
      </c>
      <c r="N189" s="86" t="s">
        <v>76</v>
      </c>
      <c r="O189" s="91">
        <f t="shared" si="1"/>
        <v>100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73.599999999999994</v>
      </c>
      <c r="J190" s="1">
        <v>106472.22220021002</v>
      </c>
      <c r="K190" s="43">
        <v>42736</v>
      </c>
      <c r="L190" s="23">
        <v>129</v>
      </c>
      <c r="M190" s="71" t="str">
        <f t="shared" si="0"/>
        <v>Hyundai i30 1.4 KAPPA MPI ISG / benzin / 73,6kW / 100KS / ručni / 6 stupnjeva prijenosa / 5-vrata</v>
      </c>
      <c r="N190" s="86" t="s">
        <v>76</v>
      </c>
      <c r="O190" s="91">
        <f t="shared" si="1"/>
        <v>100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75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73.599999999999994</v>
      </c>
      <c r="J191" s="1">
        <v>93336.633724765561</v>
      </c>
      <c r="K191" s="43">
        <v>42736</v>
      </c>
      <c r="L191" s="23">
        <v>129</v>
      </c>
      <c r="M191" s="71" t="str">
        <f t="shared" si="0"/>
        <v>Hyundai i30 1.4 KAPPA MPI ISG / benzin / 73,6kW / 100KS / ručni / 6 stupnjeva prijenosa / 5-vrata</v>
      </c>
      <c r="N191" s="86" t="s">
        <v>76</v>
      </c>
      <c r="O191" s="91">
        <f t="shared" si="1"/>
        <v>100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x14ac:dyDescent="0.25">
      <c r="A192" s="19" t="s">
        <v>41</v>
      </c>
      <c r="B192" s="24" t="s">
        <v>72</v>
      </c>
      <c r="C192" s="24" t="s">
        <v>61</v>
      </c>
      <c r="D192" s="21" t="s">
        <v>49</v>
      </c>
      <c r="E192" s="21" t="s">
        <v>29</v>
      </c>
      <c r="F192" s="21">
        <v>5</v>
      </c>
      <c r="G192" s="21" t="s">
        <v>26</v>
      </c>
      <c r="H192" s="21">
        <v>1396</v>
      </c>
      <c r="I192" s="21">
        <v>66</v>
      </c>
      <c r="J192" s="1">
        <v>115375.00000531026</v>
      </c>
      <c r="K192" s="43">
        <v>42736</v>
      </c>
      <c r="L192" s="23">
        <v>109</v>
      </c>
      <c r="M192" s="71" t="str">
        <f t="shared" si="0"/>
        <v>Hyundai i30 1.4 CRDI U2 / dizel / 66kW / 90KS / ručni / 6 stupnjeva prijenosa / 5-vrata</v>
      </c>
      <c r="N192" s="86" t="s">
        <v>78</v>
      </c>
      <c r="O192" s="91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9" t="s">
        <v>41</v>
      </c>
      <c r="B193" s="24" t="s">
        <v>72</v>
      </c>
      <c r="C193" s="24" t="s">
        <v>74</v>
      </c>
      <c r="D193" s="21" t="s">
        <v>49</v>
      </c>
      <c r="E193" s="21" t="s">
        <v>29</v>
      </c>
      <c r="F193" s="21">
        <v>5</v>
      </c>
      <c r="G193" s="21" t="s">
        <v>26</v>
      </c>
      <c r="H193" s="21">
        <v>1396</v>
      </c>
      <c r="I193" s="21">
        <v>66</v>
      </c>
      <c r="J193" s="1">
        <v>120182.69230726566</v>
      </c>
      <c r="K193" s="43">
        <v>42736</v>
      </c>
      <c r="L193" s="23">
        <v>109</v>
      </c>
      <c r="M193" s="71" t="str">
        <f t="shared" si="0"/>
        <v>Hyundai i30 1.4 CRDI U2 / dizel / 66kW / 90KS / ručni / 6 stupnjeva prijenosa / 5-vrata</v>
      </c>
      <c r="N193" s="86" t="s">
        <v>78</v>
      </c>
      <c r="O193" s="91">
        <f t="shared" si="1"/>
        <v>90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x14ac:dyDescent="0.25">
      <c r="A194" s="19" t="s">
        <v>41</v>
      </c>
      <c r="B194" s="24" t="s">
        <v>72</v>
      </c>
      <c r="C194" s="24" t="s">
        <v>77</v>
      </c>
      <c r="D194" s="21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81.400000000000006</v>
      </c>
      <c r="J194" s="1">
        <v>116511.46</v>
      </c>
      <c r="K194" s="43">
        <v>42736</v>
      </c>
      <c r="L194" s="23">
        <v>94</v>
      </c>
      <c r="M194" s="71" t="str">
        <f t="shared" si="0"/>
        <v>Hyundai i30 1.6 CRDI U2 / dizel / 81,4kW / 111KS / ručni / 6 stupnjeva prijenosa / 5-vrata</v>
      </c>
      <c r="N194" s="86" t="s">
        <v>79</v>
      </c>
      <c r="O194" s="91">
        <f t="shared" si="1"/>
        <v>111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ht="15.75" thickBot="1" x14ac:dyDescent="0.3">
      <c r="A195" s="31" t="s">
        <v>41</v>
      </c>
      <c r="B195" s="32" t="s">
        <v>72</v>
      </c>
      <c r="C195" s="32" t="s">
        <v>75</v>
      </c>
      <c r="D195" s="34" t="s">
        <v>49</v>
      </c>
      <c r="E195" s="34" t="s">
        <v>29</v>
      </c>
      <c r="F195" s="34">
        <v>5</v>
      </c>
      <c r="G195" s="34" t="s">
        <v>26</v>
      </c>
      <c r="H195" s="34">
        <v>1396</v>
      </c>
      <c r="I195" s="34">
        <v>66</v>
      </c>
      <c r="J195" s="3">
        <v>107627.45098091646</v>
      </c>
      <c r="K195" s="42">
        <v>42736</v>
      </c>
      <c r="L195" s="36">
        <v>109</v>
      </c>
      <c r="M195" s="73" t="str">
        <f t="shared" si="0"/>
        <v>Hyundai i30 1.4 CRDI U2 / dizel / 66kW / 90KS / ručni / 6 stupnjeva prijenosa / 5-vrata</v>
      </c>
      <c r="N195" s="97" t="s">
        <v>78</v>
      </c>
      <c r="O195" s="92">
        <f t="shared" si="1"/>
        <v>90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2" t="s">
        <v>41</v>
      </c>
      <c r="B196" s="45" t="s">
        <v>136</v>
      </c>
      <c r="C196" s="45" t="s">
        <v>77</v>
      </c>
      <c r="D196" s="15" t="s">
        <v>49</v>
      </c>
      <c r="E196" s="15" t="s">
        <v>29</v>
      </c>
      <c r="F196" s="15">
        <v>5</v>
      </c>
      <c r="G196" s="15" t="s">
        <v>26</v>
      </c>
      <c r="H196" s="15">
        <v>1582</v>
      </c>
      <c r="I196" s="15">
        <v>81.400000000000006</v>
      </c>
      <c r="J196" s="4">
        <v>125990.31</v>
      </c>
      <c r="K196" s="46">
        <v>42736</v>
      </c>
      <c r="L196" s="17">
        <v>102</v>
      </c>
      <c r="M196" s="74" t="str">
        <f t="shared" si="0"/>
        <v>Hyundai i30 1.6 CRDI ISG / dizel / 81,4kW / 111KS / ručni / 6 stupnjeva prijenosa / 5-vrata</v>
      </c>
      <c r="N196" s="96" t="s">
        <v>80</v>
      </c>
      <c r="O196" s="90">
        <f t="shared" si="1"/>
        <v>111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ht="15.75" thickBot="1" x14ac:dyDescent="0.3">
      <c r="A197" s="31" t="s">
        <v>41</v>
      </c>
      <c r="B197" s="32" t="s">
        <v>136</v>
      </c>
      <c r="C197" s="32" t="s">
        <v>75</v>
      </c>
      <c r="D197" s="34" t="s">
        <v>49</v>
      </c>
      <c r="E197" s="34" t="s">
        <v>29</v>
      </c>
      <c r="F197" s="34">
        <v>5</v>
      </c>
      <c r="G197" s="34" t="s">
        <v>25</v>
      </c>
      <c r="H197" s="34">
        <v>1368</v>
      </c>
      <c r="I197" s="34">
        <v>73.599999999999994</v>
      </c>
      <c r="J197" s="3">
        <v>101842.59259258666</v>
      </c>
      <c r="K197" s="42">
        <v>42736</v>
      </c>
      <c r="L197" s="36">
        <v>129</v>
      </c>
      <c r="M197" s="73" t="str">
        <f t="shared" si="0"/>
        <v>Hyundai i30 1.4 KAPPA MPI ISG / benzin / 73,6kW / 100KS / ručni / 6 stupnjeva prijenosa / 5-vrata</v>
      </c>
      <c r="N197" s="97" t="s">
        <v>76</v>
      </c>
      <c r="O197" s="92">
        <f t="shared" si="1"/>
        <v>100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2" t="s">
        <v>41</v>
      </c>
      <c r="B198" s="45" t="s">
        <v>81</v>
      </c>
      <c r="C198" s="45" t="s">
        <v>61</v>
      </c>
      <c r="D198" s="15" t="s">
        <v>49</v>
      </c>
      <c r="E198" s="15" t="s">
        <v>29</v>
      </c>
      <c r="F198" s="15">
        <v>5</v>
      </c>
      <c r="G198" s="15" t="s">
        <v>25</v>
      </c>
      <c r="H198" s="15">
        <v>1368</v>
      </c>
      <c r="I198" s="15">
        <v>73.3</v>
      </c>
      <c r="J198" s="4">
        <v>105509.80391154742</v>
      </c>
      <c r="K198" s="46">
        <v>42832</v>
      </c>
      <c r="L198" s="17">
        <v>126</v>
      </c>
      <c r="M198" s="74" t="str">
        <f t="shared" si="0"/>
        <v>Hyundai novi i30 1.4i 100 6MT / benzin / 73,3kW / 100KS / ručni / 6 stupnjeva prijenosa / 5-vrata</v>
      </c>
      <c r="N198" s="96" t="s">
        <v>173</v>
      </c>
      <c r="O198" s="90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62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108647.05881955251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62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118622.54900528092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82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73.3</v>
      </c>
      <c r="J201" s="1">
        <v>113549.01960485429</v>
      </c>
      <c r="K201" s="43">
        <v>42832</v>
      </c>
      <c r="L201" s="23">
        <v>130</v>
      </c>
      <c r="M201" s="71" t="str">
        <f t="shared" si="0"/>
        <v>Hyundai novi i30 1.4i  100 6MT / benzin / 73,3kW / 100KS / ručni / 6 stupnjeva prijenosa / 5-vrata</v>
      </c>
      <c r="N201" s="86" t="s">
        <v>174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83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115509.80411442093</v>
      </c>
      <c r="K202" s="43">
        <v>42832</v>
      </c>
      <c r="L202" s="23">
        <v>130</v>
      </c>
      <c r="M202" s="71" t="str">
        <f t="shared" si="0"/>
        <v>Hyundai novi i30 1.4i  100 6MT / benzin / 73,3kW / 100KS / ručni / 6 stupnjeva prijenosa / 5-vrata</v>
      </c>
      <c r="N202" s="86" t="s">
        <v>174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83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125485.29411491257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45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138230.39215791589</v>
      </c>
      <c r="K204" s="43">
        <v>42832</v>
      </c>
      <c r="L204" s="23">
        <v>115</v>
      </c>
      <c r="M204" s="71" t="str">
        <f t="shared" si="0"/>
        <v>Hyundai novi i30 1.0 TGDI 120 6MT / benzin / 88,3kW / 120KS / ručni / 6 stupnjeva prijenosa / 5-vrata</v>
      </c>
      <c r="N204" s="86" t="s">
        <v>175</v>
      </c>
      <c r="O204" s="91">
        <f t="shared" si="1"/>
        <v>120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45</v>
      </c>
      <c r="D205" s="21" t="s">
        <v>86</v>
      </c>
      <c r="E205" s="21" t="s">
        <v>87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155836.53845182035</v>
      </c>
      <c r="K205" s="43">
        <v>42832</v>
      </c>
      <c r="L205" s="23">
        <v>125</v>
      </c>
      <c r="M205" s="71" t="str">
        <f t="shared" si="0"/>
        <v>Hyundai novi i30 1.4 TGDI 140 7DCT / benzin / 103kW / 140KS / 7DCT / 7 stupnjeva automatski / 5-vrata</v>
      </c>
      <c r="N205" s="86" t="s">
        <v>176</v>
      </c>
      <c r="O205" s="91">
        <f t="shared" si="1"/>
        <v>140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68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88.3</v>
      </c>
      <c r="J206" s="1">
        <v>148034.3137260901</v>
      </c>
      <c r="K206" s="43">
        <v>42832</v>
      </c>
      <c r="L206" s="23">
        <v>115</v>
      </c>
      <c r="M206" s="71" t="str">
        <f t="shared" si="0"/>
        <v>Hyundai novi i30 1.0 TGDI 120 6MT / benzin / 88,3kW / 120KS / ručni / 6 stupnjeva prijenosa / 5-vrata</v>
      </c>
      <c r="N206" s="86" t="s">
        <v>175</v>
      </c>
      <c r="O206" s="91">
        <f t="shared" si="1"/>
        <v>120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68</v>
      </c>
      <c r="D207" s="21" t="s">
        <v>86</v>
      </c>
      <c r="E207" s="21" t="s">
        <v>87</v>
      </c>
      <c r="F207" s="21">
        <v>5</v>
      </c>
      <c r="G207" s="21" t="s">
        <v>25</v>
      </c>
      <c r="H207" s="21">
        <v>1353</v>
      </c>
      <c r="I207" s="21">
        <v>103</v>
      </c>
      <c r="J207" s="1">
        <v>171221.15381486609</v>
      </c>
      <c r="K207" s="43">
        <v>42832</v>
      </c>
      <c r="L207" s="23">
        <v>125</v>
      </c>
      <c r="M207" s="71" t="str">
        <f t="shared" si="0"/>
        <v>Hyundai novi i30 1.4 TGDI 140 7DCT / benzin / 103kW / 140KS / 7DCT / 7 stupnjeva automatski / 5-vrata</v>
      </c>
      <c r="N207" s="86" t="s">
        <v>176</v>
      </c>
      <c r="O207" s="91">
        <f t="shared" si="1"/>
        <v>140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84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155534.3100338224</v>
      </c>
      <c r="K208" s="43">
        <v>42832</v>
      </c>
      <c r="L208" s="23">
        <v>115</v>
      </c>
      <c r="M208" s="71" t="str">
        <f t="shared" si="0"/>
        <v>Hyundai novi i30 1.0 TGDI 120 6MT / benzin / 88,3kW / 120KS / ručni / 6 stupnjeva prijenosa / 5-vrata</v>
      </c>
      <c r="N208" s="86" t="s">
        <v>175</v>
      </c>
      <c r="O208" s="91">
        <f t="shared" si="1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84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178721.15053713878</v>
      </c>
      <c r="K209" s="43">
        <v>42832</v>
      </c>
      <c r="L209" s="23">
        <v>125</v>
      </c>
      <c r="M209" s="71" t="str">
        <f t="shared" si="0"/>
        <v>Hyundai novi i30 1.4 TGDI 140 7DCT / benzin / 103kW / 140KS / 7DCT / 7 stupnjeva automatski / 5-vrata</v>
      </c>
      <c r="N209" s="86" t="s">
        <v>176</v>
      </c>
      <c r="O209" s="91">
        <f t="shared" si="1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85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149146.03999479668</v>
      </c>
      <c r="K210" s="43">
        <v>42832</v>
      </c>
      <c r="L210" s="23">
        <v>115</v>
      </c>
      <c r="M210" s="71" t="str">
        <f t="shared" si="0"/>
        <v>Hyundai novi i30 1.0 T-GDI 120 6MT / benzin / 88,3kW / 120KS / ručni / 6 stupnjeva prijenosa / 5-vrata</v>
      </c>
      <c r="N210" s="86" t="s">
        <v>177</v>
      </c>
      <c r="O210" s="91">
        <f t="shared" si="1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61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124735.29411551045</v>
      </c>
      <c r="K211" s="43">
        <v>42832</v>
      </c>
      <c r="L211" s="23">
        <v>95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129122.54901479455</v>
      </c>
      <c r="K212" s="43">
        <v>42832</v>
      </c>
      <c r="L212" s="23">
        <v>98</v>
      </c>
      <c r="M212" s="71" t="str">
        <f t="shared" si="0"/>
        <v>Hyundai novi i30 1.6 CRDi 95 6MT / dizel / 70kW / 95KS / ručni / 6 stupnjeva prijenosa / 5-vrata</v>
      </c>
      <c r="N212" s="86" t="s">
        <v>178</v>
      </c>
      <c r="O212" s="91">
        <f t="shared" si="1"/>
        <v>95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134024.50980018452</v>
      </c>
      <c r="K213" s="43">
        <v>42832</v>
      </c>
      <c r="L213" s="23">
        <v>98</v>
      </c>
      <c r="M213" s="71" t="str">
        <f t="shared" si="0"/>
        <v>Hyundai novi i30 1.6 CRDi 95 6MT / dizel / 70kW / 95KS / ručni / 6 stupnjeva prijenosa / 5-vrata</v>
      </c>
      <c r="N213" s="86" t="s">
        <v>178</v>
      </c>
      <c r="O213" s="91">
        <f t="shared" si="1"/>
        <v>95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135985.2941096891</v>
      </c>
      <c r="K214" s="43">
        <v>42832</v>
      </c>
      <c r="L214" s="23">
        <v>98</v>
      </c>
      <c r="M214" s="71" t="str">
        <f t="shared" si="0"/>
        <v>Hyundai novi i30 1.6 CRDi 95 6MT / dizel / 70kW / 95KS / ručni / 6 stupnjeva prijenosa / 5-vrata</v>
      </c>
      <c r="N214" s="86" t="s">
        <v>178</v>
      </c>
      <c r="O214" s="91">
        <f t="shared" si="1"/>
        <v>95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45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152432.69230762872</v>
      </c>
      <c r="K215" s="43">
        <v>42832</v>
      </c>
      <c r="L215" s="23">
        <v>99</v>
      </c>
      <c r="M215" s="71" t="str">
        <f t="shared" si="0"/>
        <v>Hyundai novi i30 1.6 CRDi 110 6MT / dizel / 81kW / 110KS / ručni / 6 stupnjeva prijenosa / 5-vrata</v>
      </c>
      <c r="N215" s="86" t="s">
        <v>179</v>
      </c>
      <c r="O215" s="91">
        <f t="shared" si="1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86</v>
      </c>
      <c r="E216" s="21" t="s">
        <v>87</v>
      </c>
      <c r="F216" s="21">
        <v>5</v>
      </c>
      <c r="G216" s="21" t="s">
        <v>26</v>
      </c>
      <c r="H216" s="21">
        <v>1582</v>
      </c>
      <c r="I216" s="21">
        <v>100</v>
      </c>
      <c r="J216" s="1">
        <v>167096.15384629666</v>
      </c>
      <c r="K216" s="43">
        <v>42832</v>
      </c>
      <c r="L216" s="23">
        <v>109</v>
      </c>
      <c r="M216" s="71" t="str">
        <f t="shared" si="0"/>
        <v>Hyundai novi i30 1.6 CRDi 136 7DCT / dizel / 100kW / 136KS / 7DCT / 7 stupnjeva automatski / 5-vrata</v>
      </c>
      <c r="N216" s="86" t="s">
        <v>180</v>
      </c>
      <c r="O216" s="91">
        <f t="shared" si="1"/>
        <v>136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68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162048.07692348401</v>
      </c>
      <c r="K217" s="43">
        <v>42832</v>
      </c>
      <c r="L217" s="23">
        <v>99</v>
      </c>
      <c r="M217" s="71" t="str">
        <f t="shared" si="0"/>
        <v>Hyundai novi i30 1.6 CRDi 110 6MT / dizel / 81kW / 110KS / ručni / 6 stupnjeva prijenosa / 5-vrata</v>
      </c>
      <c r="N217" s="86" t="s">
        <v>179</v>
      </c>
      <c r="O217" s="91">
        <f t="shared" si="1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86</v>
      </c>
      <c r="E218" s="21" t="s">
        <v>87</v>
      </c>
      <c r="F218" s="21">
        <v>5</v>
      </c>
      <c r="G218" s="21" t="s">
        <v>26</v>
      </c>
      <c r="H218" s="21">
        <v>1582</v>
      </c>
      <c r="I218" s="21">
        <v>100</v>
      </c>
      <c r="J218" s="1">
        <v>182480.76864676495</v>
      </c>
      <c r="K218" s="43">
        <v>42832</v>
      </c>
      <c r="L218" s="23">
        <v>109</v>
      </c>
      <c r="M218" s="71" t="str">
        <f t="shared" si="0"/>
        <v>Hyundai novi i30 1.6 CRDi 136 7DCT / dizel / 100kW / 136KS / 7DCT / 7 stupnjeva automatski / 5-vrata</v>
      </c>
      <c r="N218" s="86" t="s">
        <v>180</v>
      </c>
      <c r="O218" s="91">
        <f t="shared" si="1"/>
        <v>136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84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169548.08001165319</v>
      </c>
      <c r="K219" s="43">
        <v>42832</v>
      </c>
      <c r="L219" s="23">
        <v>99</v>
      </c>
      <c r="M219" s="71" t="str">
        <f t="shared" si="0"/>
        <v>Hyundai novi i30 1.6 CRDi 110 6MT / dizel / 81kW / 110KS / ručni / 6 stupnjeva prijenosa / 5-vrata</v>
      </c>
      <c r="N219" s="86" t="s">
        <v>179</v>
      </c>
      <c r="O219" s="91">
        <f t="shared" si="1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189980.769917422</v>
      </c>
      <c r="K220" s="43">
        <v>42832</v>
      </c>
      <c r="L220" s="23">
        <v>109</v>
      </c>
      <c r="M220" s="71" t="str">
        <f t="shared" si="0"/>
        <v>Hyundai novi i30 1.6 CRDi 136 7DCT / dizel / 100kW / 136KS / 7DCT / 7 stupnjeva automatski / 5-vrata</v>
      </c>
      <c r="N220" s="86" t="s">
        <v>180</v>
      </c>
      <c r="O220" s="91">
        <f t="shared" si="1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135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136466.94</v>
      </c>
      <c r="K221" s="43">
        <v>42887</v>
      </c>
      <c r="L221" s="23">
        <v>103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134</v>
      </c>
      <c r="D222" s="21" t="s">
        <v>86</v>
      </c>
      <c r="E222" s="21" t="s">
        <v>87</v>
      </c>
      <c r="F222" s="21">
        <v>5</v>
      </c>
      <c r="G222" s="21" t="s">
        <v>26</v>
      </c>
      <c r="H222" s="21">
        <v>1582</v>
      </c>
      <c r="I222" s="21">
        <v>100</v>
      </c>
      <c r="J222" s="1">
        <v>179596.15444962244</v>
      </c>
      <c r="K222" s="43">
        <v>42887</v>
      </c>
      <c r="L222" s="23">
        <v>109</v>
      </c>
      <c r="M222" s="71" t="str">
        <f t="shared" ref="M222:M781" si="26">N222&amp;" / "&amp;G222&amp;" / "&amp;I222&amp;"kW"&amp;" / "&amp;O222&amp;"KS"&amp;" / "&amp;D222&amp;" / "&amp;E222&amp;" / "&amp;F222&amp;"-vrata"</f>
        <v>Hyundai novi i30 1.6 CRDi 136 7DCT / dizel / 100kW / 136KS / 7DCT / 7 stupnjeva automatski / 5-vrata</v>
      </c>
      <c r="N222" s="86" t="s">
        <v>180</v>
      </c>
      <c r="O222" s="91">
        <f t="shared" ref="O222:O781" si="27">ROUND(I222*1.36,0)</f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88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100</v>
      </c>
      <c r="J223" s="1">
        <v>155774.03846065103</v>
      </c>
      <c r="K223" s="43">
        <v>42832</v>
      </c>
      <c r="L223" s="23">
        <v>102</v>
      </c>
      <c r="M223" s="71" t="str">
        <f t="shared" si="26"/>
        <v>Hyundai novi i30 1.6 CRDi 110 6MT / dizel / 100kW / 136KS / ručni / 6 stupnjeva prijenosa / 5-vrata</v>
      </c>
      <c r="N223" s="86" t="s">
        <v>179</v>
      </c>
      <c r="O223" s="91">
        <f t="shared" si="27"/>
        <v>136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73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114931.37262670549</v>
      </c>
      <c r="K224" s="43">
        <v>42947</v>
      </c>
      <c r="L224" s="23">
        <v>95</v>
      </c>
      <c r="M224" s="71" t="str">
        <f t="shared" si="26"/>
        <v>Hyundai novi i30 1.6 CRDi 95 6MT Classic / dizel / 70kW / 95KS / ručni / 6 stupnjeva prijenosa / 5-vrata</v>
      </c>
      <c r="N224" s="86" t="s">
        <v>181</v>
      </c>
      <c r="O224" s="91">
        <f t="shared" si="27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03" t="s">
        <v>41</v>
      </c>
      <c r="B225" s="104" t="s">
        <v>81</v>
      </c>
      <c r="C225" s="104" t="s">
        <v>73</v>
      </c>
      <c r="D225" s="105" t="s">
        <v>49</v>
      </c>
      <c r="E225" s="105" t="s">
        <v>29</v>
      </c>
      <c r="F225" s="105">
        <v>5</v>
      </c>
      <c r="G225" s="105" t="s">
        <v>25</v>
      </c>
      <c r="H225" s="105">
        <v>1368</v>
      </c>
      <c r="I225" s="105">
        <v>73.3</v>
      </c>
      <c r="J225" s="106">
        <v>96653.465346560246</v>
      </c>
      <c r="K225" s="107">
        <v>42947</v>
      </c>
      <c r="L225" s="108">
        <v>126</v>
      </c>
      <c r="M225" s="109" t="str">
        <f t="shared" ref="M225" si="28">N225&amp;" / "&amp;G225&amp;" / "&amp;I225&amp;"kW"&amp;" / "&amp;O225&amp;"KS"&amp;" / "&amp;D225&amp;" / "&amp;E225&amp;" / "&amp;F225&amp;"-vrata"</f>
        <v>Hyundai novi i30 1.4i 100 6MT / benzin / 73,3kW / 100KS / ručni / 6 stupnjeva prijenosa / 5-vrata</v>
      </c>
      <c r="N225" s="110" t="s">
        <v>173</v>
      </c>
      <c r="O225" s="111">
        <f t="shared" ref="O225" si="29">ROUND(I225*1.36,0)</f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190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73.3</v>
      </c>
      <c r="J226" s="1">
        <v>106490.19607676714</v>
      </c>
      <c r="K226" s="43">
        <v>42998</v>
      </c>
      <c r="L226" s="23">
        <v>126</v>
      </c>
      <c r="M226" s="71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s="18" customFormat="1" x14ac:dyDescent="0.25">
      <c r="A227" s="37" t="s">
        <v>41</v>
      </c>
      <c r="B227" s="115" t="s">
        <v>81</v>
      </c>
      <c r="C227" s="115" t="s">
        <v>73</v>
      </c>
      <c r="D227" s="116" t="s">
        <v>49</v>
      </c>
      <c r="E227" s="21" t="s">
        <v>29</v>
      </c>
      <c r="F227" s="39">
        <v>5</v>
      </c>
      <c r="G227" s="21" t="s">
        <v>25</v>
      </c>
      <c r="H227" s="39">
        <v>1368</v>
      </c>
      <c r="I227" s="39">
        <v>73.3</v>
      </c>
      <c r="J227" s="2">
        <v>97619.999999339692</v>
      </c>
      <c r="K227" s="112">
        <v>43112</v>
      </c>
      <c r="L227" s="40">
        <v>126</v>
      </c>
      <c r="M227" s="117" t="str">
        <f t="shared" si="26"/>
        <v>Hyundai novi i30 1.4i 100 6MT / benzin / 73,3kW / 100KS / ručni / 6 stupnjeva prijenosa / 5-vrata</v>
      </c>
      <c r="N227" s="99" t="s">
        <v>173</v>
      </c>
      <c r="O227" s="91">
        <f t="shared" si="27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61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105620.0000006622</v>
      </c>
      <c r="K228" s="22">
        <v>43112</v>
      </c>
      <c r="L228" s="23">
        <v>126</v>
      </c>
      <c r="M228" s="114" t="str">
        <f t="shared" si="26"/>
        <v>Hyundai novi i30 1.4i 100 6MT / benzin / 73,3kW / 100KS / ručni / 6 stupnjeva prijenosa / 5-vrata</v>
      </c>
      <c r="N228" s="86" t="s">
        <v>173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62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1368</v>
      </c>
      <c r="I229" s="39">
        <v>73.3</v>
      </c>
      <c r="J229" s="1">
        <v>108820.0001131607</v>
      </c>
      <c r="K229" s="22">
        <v>43112</v>
      </c>
      <c r="L229" s="23">
        <v>130</v>
      </c>
      <c r="M229" s="114" t="str">
        <f t="shared" si="26"/>
        <v>Hyundai novi i30 1.4i 100 6MT / benzin / 73,3kW / 100KS / ručni / 6 stupnjeva prijenosa / 5-vrata</v>
      </c>
      <c r="N229" s="86" t="s">
        <v>173</v>
      </c>
      <c r="O229" s="91">
        <f t="shared" si="27"/>
        <v>100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62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118995.00067081317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83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39">
        <v>73.3</v>
      </c>
      <c r="J231" s="1">
        <v>115820.00072285655</v>
      </c>
      <c r="K231" s="22">
        <v>43112</v>
      </c>
      <c r="L231" s="23">
        <v>130</v>
      </c>
      <c r="M231" s="114" t="str">
        <f t="shared" si="26"/>
        <v>Hyundai novi i30 1.4i  100 6MT / benzin / 73,3kW / 100KS / ručni / 6 stupnjeva prijenosa / 5-vrata</v>
      </c>
      <c r="N231" s="86" t="s">
        <v>174</v>
      </c>
      <c r="O231" s="91">
        <f t="shared" si="27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83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125994.9999972207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45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137995.00000113598</v>
      </c>
      <c r="K233" s="22">
        <v>43112</v>
      </c>
      <c r="L233" s="23">
        <v>115</v>
      </c>
      <c r="M233" s="114" t="str">
        <f t="shared" si="26"/>
        <v>Hyundai novi i30 1.0 TGDI 120 6MT / benzin / 88,3kW / 120KS / ručni / 6 stupnjeva prijenosa / 5-vrata</v>
      </c>
      <c r="N233" s="86" t="s">
        <v>175</v>
      </c>
      <c r="O233" s="91">
        <f t="shared" si="2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45</v>
      </c>
      <c r="D234" s="21" t="s">
        <v>86</v>
      </c>
      <c r="E234" s="21" t="s">
        <v>87</v>
      </c>
      <c r="F234" s="21">
        <v>5</v>
      </c>
      <c r="G234" s="21" t="s">
        <v>25</v>
      </c>
      <c r="H234" s="21">
        <v>1353</v>
      </c>
      <c r="I234" s="21">
        <v>103</v>
      </c>
      <c r="J234" s="1">
        <v>156733.33380974692</v>
      </c>
      <c r="K234" s="22">
        <v>43112</v>
      </c>
      <c r="L234" s="23">
        <v>125</v>
      </c>
      <c r="M234" s="114" t="str">
        <f t="shared" si="26"/>
        <v>Hyundai novi i30 1.4 TGDI 140 7DCT / benzin / 103kW / 140KS / 7DCT / 7 stupnjeva automatski / 5-vrata</v>
      </c>
      <c r="N234" s="86" t="s">
        <v>176</v>
      </c>
      <c r="O234" s="91">
        <f t="shared" si="27"/>
        <v>140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68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147995.00000019959</v>
      </c>
      <c r="K235" s="22">
        <v>43112</v>
      </c>
      <c r="L235" s="23">
        <v>115</v>
      </c>
      <c r="M235" s="114" t="str">
        <f t="shared" si="26"/>
        <v>Hyundai novi i30 1.0 TGDI 120 6MT / benzin / 88,3kW / 120KS / ručni / 6 stupnjeva prijenosa / 5-vrata</v>
      </c>
      <c r="N235" s="86" t="s">
        <v>175</v>
      </c>
      <c r="O235" s="91">
        <f t="shared" si="2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68</v>
      </c>
      <c r="D236" s="21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171971.42906858813</v>
      </c>
      <c r="K236" s="22">
        <v>43112</v>
      </c>
      <c r="L236" s="23">
        <v>125</v>
      </c>
      <c r="M236" s="114" t="str">
        <f t="shared" si="26"/>
        <v>Hyundai novi i30 1.4 TGDI 140 7DCT / benzin / 103kW / 140KS / 7DCT / 7 stupnjeva automatski / 5-vrata</v>
      </c>
      <c r="N236" s="86" t="s">
        <v>176</v>
      </c>
      <c r="O236" s="91">
        <f t="shared" si="27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73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117229.99999989182</v>
      </c>
      <c r="K237" s="22">
        <v>43112</v>
      </c>
      <c r="L237" s="23">
        <v>95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61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125229.99999782894</v>
      </c>
      <c r="K238" s="22">
        <v>43112</v>
      </c>
      <c r="L238" s="23">
        <v>95</v>
      </c>
      <c r="M238" s="114" t="str">
        <f t="shared" si="26"/>
        <v>Hyundai novi i30 1.6 CRDi 95 6MT / dizel / 70kW / 95KS / ručni / 6 stupnjeva prijenosa / 5-vrata</v>
      </c>
      <c r="N238" s="86" t="s">
        <v>178</v>
      </c>
      <c r="O238" s="91">
        <f t="shared" si="27"/>
        <v>95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62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129704.99999510894</v>
      </c>
      <c r="K239" s="22">
        <v>43112</v>
      </c>
      <c r="L239" s="23">
        <v>98</v>
      </c>
      <c r="M239" s="114" t="str">
        <f t="shared" si="26"/>
        <v>Hyundai novi i30 1.6 CRDi 95 6MT / dizel / 70kW / 95KS / ručni / 6 stupnjeva prijenosa / 5-vrata</v>
      </c>
      <c r="N239" s="86" t="s">
        <v>178</v>
      </c>
      <c r="O239" s="91">
        <f t="shared" si="27"/>
        <v>95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83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70</v>
      </c>
      <c r="J240" s="1">
        <v>136704.99999192415</v>
      </c>
      <c r="K240" s="22">
        <v>43112</v>
      </c>
      <c r="L240" s="23">
        <v>98</v>
      </c>
      <c r="M240" s="114" t="str">
        <f t="shared" si="26"/>
        <v>Hyundai novi i30 1.6 CRDi 95 6MT / dizel / 70kW / 95KS / ručni / 6 stupnjeva prijenosa / 5-vrata</v>
      </c>
      <c r="N240" s="86" t="s">
        <v>178</v>
      </c>
      <c r="O240" s="91">
        <f t="shared" si="27"/>
        <v>95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45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153361.90523975182</v>
      </c>
      <c r="K241" s="22">
        <v>43112</v>
      </c>
      <c r="L241" s="23">
        <v>99</v>
      </c>
      <c r="M241" s="114" t="str">
        <f t="shared" si="26"/>
        <v>Hyundai novi i30 1.6 CRDi 110 6MT / dizel / 81kW / 110KS / ručni / 6 stupnjeva prijenosa / 5-vrata</v>
      </c>
      <c r="N241" s="86" t="s">
        <v>179</v>
      </c>
      <c r="O241" s="91">
        <f t="shared" si="27"/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45</v>
      </c>
      <c r="D242" s="21" t="s">
        <v>86</v>
      </c>
      <c r="E242" s="21" t="s">
        <v>87</v>
      </c>
      <c r="F242" s="21">
        <v>5</v>
      </c>
      <c r="G242" s="21" t="s">
        <v>26</v>
      </c>
      <c r="H242" s="21">
        <v>1582</v>
      </c>
      <c r="I242" s="21">
        <v>100</v>
      </c>
      <c r="J242" s="1">
        <v>167885.71476276222</v>
      </c>
      <c r="K242" s="22">
        <v>43112</v>
      </c>
      <c r="L242" s="23">
        <v>109</v>
      </c>
      <c r="M242" s="114" t="str">
        <f t="shared" si="26"/>
        <v>Hyundai novi i30 1.6 CRDi 136 7DCT / dizel / 100kW / 136KS / 7DCT / 7 stupnjeva automatski / 5-vrata</v>
      </c>
      <c r="N242" s="86" t="s">
        <v>180</v>
      </c>
      <c r="O242" s="91">
        <f t="shared" si="27"/>
        <v>136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68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162885.71476248757</v>
      </c>
      <c r="K243" s="22">
        <v>43112</v>
      </c>
      <c r="L243" s="23">
        <v>99</v>
      </c>
      <c r="M243" s="114" t="str">
        <f t="shared" si="26"/>
        <v>Hyundai novi i30 1.6 CRDi 110 6MT / dizel / 81kW / 110KS / ručni / 6 stupnjeva prijenosa / 5-vrata</v>
      </c>
      <c r="N243" s="86" t="s">
        <v>179</v>
      </c>
      <c r="O243" s="91">
        <f t="shared" si="27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68</v>
      </c>
      <c r="D244" s="21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183123.80994257057</v>
      </c>
      <c r="K244" s="22">
        <v>43112</v>
      </c>
      <c r="L244" s="23">
        <v>109</v>
      </c>
      <c r="M244" s="114" t="str">
        <f t="shared" si="26"/>
        <v>Hyundai novi i30 1.6 CRDi 136 7DCT / dizel / 100kW / 136KS / 7DCT / 7 stupnjeva automatski / 5-vrata</v>
      </c>
      <c r="N244" s="86" t="s">
        <v>180</v>
      </c>
      <c r="O244" s="91">
        <f t="shared" si="27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218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117229.99999963862</v>
      </c>
      <c r="K245" s="22">
        <v>43112</v>
      </c>
      <c r="L245" s="23">
        <v>95</v>
      </c>
      <c r="M245" s="114" t="str">
        <f t="shared" si="26"/>
        <v>Hyundai novi i30 1.6 CRDi 95 6MT / dizel / 70kW / 95KS / ručni / 6 stupnjeva prijenosa / 5-vrata</v>
      </c>
      <c r="N245" s="86" t="s">
        <v>178</v>
      </c>
      <c r="O245" s="91">
        <f t="shared" si="27"/>
        <v>95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190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108619.99998904401</v>
      </c>
      <c r="K246" s="22">
        <v>43112</v>
      </c>
      <c r="L246" s="23">
        <v>126</v>
      </c>
      <c r="M246" s="114" t="str">
        <f t="shared" si="26"/>
        <v>Hyundai novi i30 1.4i  100 6MT / benzin / 73,3kW / 100KS / ručni / 6 stupnjeva prijenosa / 5-vrata</v>
      </c>
      <c r="N246" s="86" t="s">
        <v>174</v>
      </c>
      <c r="O246" s="91">
        <f t="shared" si="27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142</v>
      </c>
      <c r="D247" s="20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141704.99999743467</v>
      </c>
      <c r="K247" s="22">
        <v>43112</v>
      </c>
      <c r="L247" s="23">
        <v>98</v>
      </c>
      <c r="M247" s="114" t="str">
        <f t="shared" si="26"/>
        <v>Hyundai novi i30 1.6 CRDi 95 6MT / dizel / 70kW / 95KS / ručni / 6 stupnjeva prijenosa / 5-vrata</v>
      </c>
      <c r="N247" s="86" t="s">
        <v>178</v>
      </c>
      <c r="O247" s="91">
        <f t="shared" si="27"/>
        <v>95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142</v>
      </c>
      <c r="D248" s="20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81</v>
      </c>
      <c r="J248" s="1">
        <v>146529.99999746811</v>
      </c>
      <c r="K248" s="22">
        <v>43112</v>
      </c>
      <c r="L248" s="23">
        <v>99</v>
      </c>
      <c r="M248" s="114" t="str">
        <f t="shared" si="26"/>
        <v>Hyundai novi i30 1.6 CRDi 110 6MT / dizel / 81kW / 110KS / ručni / 6 stupnjeva prijenosa / 5-vrata</v>
      </c>
      <c r="N248" s="86" t="s">
        <v>179</v>
      </c>
      <c r="O248" s="91">
        <f t="shared" si="27"/>
        <v>110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219</v>
      </c>
      <c r="D249" s="20" t="s">
        <v>86</v>
      </c>
      <c r="E249" s="21" t="s">
        <v>87</v>
      </c>
      <c r="F249" s="21">
        <v>5</v>
      </c>
      <c r="G249" s="21" t="s">
        <v>26</v>
      </c>
      <c r="H249" s="21">
        <v>1582</v>
      </c>
      <c r="I249" s="21">
        <v>100</v>
      </c>
      <c r="J249" s="1">
        <v>198361.9052378147</v>
      </c>
      <c r="K249" s="22">
        <v>43112</v>
      </c>
      <c r="L249" s="23">
        <v>109</v>
      </c>
      <c r="M249" s="114" t="str">
        <f t="shared" si="26"/>
        <v>Hyundai novi i30 1.6 CRDi 136 7DCT / dizel / 100kW / 136KS / 7DCT / 7 stupnjeva automatski / 5-vrata</v>
      </c>
      <c r="N249" s="86" t="s">
        <v>180</v>
      </c>
      <c r="O249" s="88">
        <f t="shared" si="27"/>
        <v>136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120820.00000491359</v>
      </c>
      <c r="K250" s="22">
        <v>43196</v>
      </c>
      <c r="L250" s="23">
        <v>130</v>
      </c>
      <c r="M250" s="114" t="str">
        <f t="shared" ref="M250:M260" si="30">N250&amp;" / "&amp;G250&amp;" / "&amp;I250&amp;"kW"&amp;" / "&amp;O250&amp;"KS"&amp;" / "&amp;D250&amp;" / "&amp;E250&amp;" / "&amp;F250&amp;"-vrata"</f>
        <v>Hyundai novi i30 1.4i  100 6MT / benzin / 73,3kW / 100KS / ručni / 6 stupnjeva prijenosa / 5-vrata</v>
      </c>
      <c r="N250" s="86" t="s">
        <v>174</v>
      </c>
      <c r="O250" s="91">
        <f t="shared" ref="O250:O260" si="31">ROUND(I250*1.36,0)</f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230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130995.0000034348</v>
      </c>
      <c r="K251" s="22">
        <v>43196</v>
      </c>
      <c r="L251" s="23">
        <v>115</v>
      </c>
      <c r="M251" s="114" t="str">
        <f t="shared" si="30"/>
        <v>Hyundai novi i30 1.0 TGDI 120 6MT / benzin / 88,3kW / 120KS / ručni / 6 stupnjeva prijenosa / 5-vrata</v>
      </c>
      <c r="N251" s="86" t="s">
        <v>175</v>
      </c>
      <c r="O251" s="91">
        <f t="shared" si="31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230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137520.00000273882</v>
      </c>
      <c r="K252" s="22">
        <v>43196</v>
      </c>
      <c r="L252" s="23">
        <v>124</v>
      </c>
      <c r="M252" s="114" t="str">
        <f t="shared" si="30"/>
        <v>Hyundai novi i30 1.4 TGDI 140 6MT / benzin / 103kW / 140KS / ručni / 6 stupnjeva prijenosa / 5-vrata</v>
      </c>
      <c r="N252" s="86" t="s">
        <v>231</v>
      </c>
      <c r="O252" s="91">
        <f t="shared" si="31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230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70</v>
      </c>
      <c r="J253" s="1">
        <v>141705.00000235782</v>
      </c>
      <c r="K253" s="22">
        <v>43196</v>
      </c>
      <c r="L253" s="23">
        <v>98</v>
      </c>
      <c r="M253" s="114" t="str">
        <f t="shared" si="30"/>
        <v>Hyundai novi i30 1.6 CRDi 95 6MT / dizel / 70kW / 95KS / ručni / 6 stupnjeva prijenosa / 5-vrata</v>
      </c>
      <c r="N253" s="86" t="s">
        <v>178</v>
      </c>
      <c r="O253" s="91">
        <f t="shared" si="31"/>
        <v>95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1368</v>
      </c>
      <c r="I254" s="21">
        <v>73.3</v>
      </c>
      <c r="J254" s="1">
        <v>124820.0000042371</v>
      </c>
      <c r="K254" s="22">
        <v>43196</v>
      </c>
      <c r="L254" s="23">
        <v>130</v>
      </c>
      <c r="M254" s="114" t="str">
        <f t="shared" si="30"/>
        <v>Hyundai novi i30 1.4i  100 6MT / benzin / 73,3kW / 100KS / ručni / 6 stupnjeva prijenosa / 5-vrata</v>
      </c>
      <c r="N254" s="86" t="s">
        <v>174</v>
      </c>
      <c r="O254" s="91">
        <f t="shared" si="31"/>
        <v>100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232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134995.00000298239</v>
      </c>
      <c r="K255" s="22">
        <v>43196</v>
      </c>
      <c r="L255" s="23">
        <v>115</v>
      </c>
      <c r="M255" s="114" t="str">
        <f t="shared" si="30"/>
        <v>Hyundai novi i30 1.0 TGDI 120 6MT / benzin / 88,3kW / 120KS / ručni / 6 stupnjeva prijenosa / 5-vrata</v>
      </c>
      <c r="N255" s="86" t="s">
        <v>175</v>
      </c>
      <c r="O255" s="91">
        <f t="shared" si="31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232</v>
      </c>
      <c r="D256" s="20" t="s">
        <v>49</v>
      </c>
      <c r="E256" s="21" t="s">
        <v>29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141520.00000238707</v>
      </c>
      <c r="K256" s="22">
        <v>43196</v>
      </c>
      <c r="L256" s="23">
        <v>124</v>
      </c>
      <c r="M256" s="114" t="str">
        <f t="shared" si="30"/>
        <v>Hyundai novi i30 1.4 TGDI 140 6MT / benzin / 103kW / 140KS / ručni / 6 stupnjeva prijenosa / 5-vrata</v>
      </c>
      <c r="N256" s="86" t="s">
        <v>231</v>
      </c>
      <c r="O256" s="91">
        <f t="shared" si="31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23" customFormat="1" x14ac:dyDescent="0.25">
      <c r="A257" s="19" t="s">
        <v>41</v>
      </c>
      <c r="B257" s="113" t="s">
        <v>81</v>
      </c>
      <c r="C257" s="113" t="s">
        <v>232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145705.00000207135</v>
      </c>
      <c r="K257" s="22">
        <v>43196</v>
      </c>
      <c r="L257" s="23">
        <v>98</v>
      </c>
      <c r="M257" s="114" t="str">
        <f t="shared" ref="M257" si="32">N257&amp;" / "&amp;G257&amp;" / "&amp;I257&amp;"kW"&amp;" / "&amp;O257&amp;"KS"&amp;" / "&amp;D257&amp;" / "&amp;E257&amp;" / "&amp;F257&amp;"-vrata"</f>
        <v>Hyundai novi i30 1.6 CRDi 95 6MT / dizel / 70kW / 95KS / ručni / 6 stupnjeva prijenosa / 5-vrata</v>
      </c>
      <c r="N257" s="86" t="s">
        <v>178</v>
      </c>
      <c r="O257" s="88">
        <f t="shared" ref="O257" si="33">ROUND(I257*1.36,0)</f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24" customFormat="1" x14ac:dyDescent="0.25">
      <c r="A258" s="19" t="s">
        <v>41</v>
      </c>
      <c r="B258" s="113" t="s">
        <v>81</v>
      </c>
      <c r="C258" s="113" t="s">
        <v>233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146319.99997597001</v>
      </c>
      <c r="K258" s="22">
        <v>43196</v>
      </c>
      <c r="L258" s="23">
        <v>124</v>
      </c>
      <c r="M258" s="148" t="str">
        <f t="shared" si="30"/>
        <v>Hyundai novi i30 1.6 CRDi 95 6MT / benzin / 103kW / 140KS / ručni / 6 stupnjeva prijenosa / 5-vrata</v>
      </c>
      <c r="N258" s="86" t="s">
        <v>178</v>
      </c>
      <c r="O258" s="88">
        <f t="shared" si="31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37" t="s">
        <v>41</v>
      </c>
      <c r="B259" s="115" t="s">
        <v>81</v>
      </c>
      <c r="C259" s="115" t="s">
        <v>73</v>
      </c>
      <c r="D259" s="116" t="s">
        <v>49</v>
      </c>
      <c r="E259" s="39" t="s">
        <v>29</v>
      </c>
      <c r="F259" s="39">
        <v>5</v>
      </c>
      <c r="G259" s="39" t="s">
        <v>25</v>
      </c>
      <c r="H259" s="39">
        <v>1368</v>
      </c>
      <c r="I259" s="39">
        <v>73.3</v>
      </c>
      <c r="J259" s="2">
        <v>101620</v>
      </c>
      <c r="K259" s="112">
        <v>43305</v>
      </c>
      <c r="L259" s="40">
        <v>126</v>
      </c>
      <c r="M259" s="117" t="str">
        <f t="shared" si="30"/>
        <v>Hyundai novi i30 1.4i 100 6MT / benzin / 73,3kW / 100KS / ručni / 6 stupnjeva prijenosa / 5-vrata</v>
      </c>
      <c r="N259" s="99" t="s">
        <v>173</v>
      </c>
      <c r="O259" s="100">
        <f t="shared" si="31"/>
        <v>100</v>
      </c>
      <c r="P259" s="118"/>
      <c r="Q259" s="119"/>
      <c r="R259" s="119"/>
      <c r="S259" s="120"/>
      <c r="T259" s="120"/>
      <c r="U259" s="120"/>
      <c r="V259" s="120"/>
      <c r="W259" s="120"/>
      <c r="X259" s="119"/>
      <c r="Y259" s="119"/>
      <c r="Z259" s="120"/>
      <c r="AA259" s="120"/>
      <c r="AB259" s="120"/>
      <c r="AC259" s="126"/>
      <c r="AD259" s="119" t="s">
        <v>27</v>
      </c>
      <c r="AE259" s="121"/>
      <c r="AF259" s="122"/>
      <c r="AG259" s="122"/>
      <c r="AH259" s="121"/>
      <c r="AI259" s="122"/>
      <c r="AJ259" s="127"/>
    </row>
    <row r="260" spans="1:36" s="18" customFormat="1" x14ac:dyDescent="0.25">
      <c r="A260" s="19" t="s">
        <v>41</v>
      </c>
      <c r="B260" s="113" t="s">
        <v>81</v>
      </c>
      <c r="C260" s="113" t="s">
        <v>73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121230</v>
      </c>
      <c r="K260" s="112">
        <v>43305</v>
      </c>
      <c r="L260" s="23">
        <v>95</v>
      </c>
      <c r="M260" s="114" t="str">
        <f t="shared" si="30"/>
        <v>Hyundai novi i30 1.6 CRDi 95 6MT / dizel / 70kW / 95KS / ručni / 6 stupnjeva prijenosa / 5-vrata</v>
      </c>
      <c r="N260" s="86" t="s">
        <v>178</v>
      </c>
      <c r="O260" s="91">
        <f t="shared" si="31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230</v>
      </c>
      <c r="D261" s="20" t="s">
        <v>49</v>
      </c>
      <c r="E261" s="21" t="s">
        <v>29</v>
      </c>
      <c r="F261" s="21">
        <v>5</v>
      </c>
      <c r="G261" s="21" t="s">
        <v>25</v>
      </c>
      <c r="H261" s="21">
        <v>1368</v>
      </c>
      <c r="I261" s="21">
        <v>73.3</v>
      </c>
      <c r="J261" s="1">
        <v>122990</v>
      </c>
      <c r="K261" s="112">
        <v>43305</v>
      </c>
      <c r="L261" s="23">
        <v>143</v>
      </c>
      <c r="M261" s="114" t="str">
        <f t="shared" ref="M261:M298" si="34">N261&amp;" / "&amp;G261&amp;" / "&amp;I261&amp;"kW"&amp;" / "&amp;O261&amp;"KS"&amp;" / "&amp;D261&amp;" / "&amp;E261&amp;" / "&amp;F261&amp;"-vrata"</f>
        <v>Hyundai novi i30 1.4i  100 6MT / benzin / 73,3kW / 100KS / ručni / 6 stupnjeva prijenosa / 5-vrata</v>
      </c>
      <c r="N261" s="86" t="s">
        <v>174</v>
      </c>
      <c r="O261" s="91">
        <f t="shared" ref="O261:O298" si="35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232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125990</v>
      </c>
      <c r="K262" s="112">
        <v>43305</v>
      </c>
      <c r="L262" s="23">
        <v>143</v>
      </c>
      <c r="M262" s="114" t="str">
        <f t="shared" si="34"/>
        <v>Hyundai novi i30 1.4i  100 6MT / benzin / 73,3kW / 100KS / ručni / 6 stupnjeva prijenosa / 5-vrata</v>
      </c>
      <c r="N262" s="86" t="s">
        <v>174</v>
      </c>
      <c r="O262" s="9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26</v>
      </c>
      <c r="H263" s="21">
        <v>1582</v>
      </c>
      <c r="I263" s="21">
        <v>70</v>
      </c>
      <c r="J263" s="1">
        <v>145990</v>
      </c>
      <c r="K263" s="112">
        <v>43305</v>
      </c>
      <c r="L263" s="23">
        <v>104</v>
      </c>
      <c r="M263" s="114" t="str">
        <f t="shared" si="34"/>
        <v>Hyundai novi i30 1.6 CRDi 95 6MT / dizel / 70kW / 95KS / ručni / 6 stupnjeva prijenosa / 5-vrata</v>
      </c>
      <c r="N263" s="86" t="s">
        <v>178</v>
      </c>
      <c r="O263" s="91">
        <f t="shared" si="35"/>
        <v>95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03" t="s">
        <v>41</v>
      </c>
      <c r="B264" s="157" t="s">
        <v>81</v>
      </c>
      <c r="C264" s="157" t="s">
        <v>232</v>
      </c>
      <c r="D264" s="158" t="s">
        <v>49</v>
      </c>
      <c r="E264" s="105" t="s">
        <v>29</v>
      </c>
      <c r="F264" s="105">
        <v>5</v>
      </c>
      <c r="G264" s="105" t="s">
        <v>26</v>
      </c>
      <c r="H264" s="105">
        <v>1582</v>
      </c>
      <c r="I264" s="105">
        <v>70</v>
      </c>
      <c r="J264" s="106">
        <v>148990</v>
      </c>
      <c r="K264" s="159">
        <v>43305</v>
      </c>
      <c r="L264" s="108">
        <v>104</v>
      </c>
      <c r="M264" s="160" t="str">
        <f t="shared" si="34"/>
        <v>Hyundai novi i30 1.6 CRDi 95 6MT / dizel / 70kW / 95KS / ručni / 6 stupnjeva prijenosa / 5-vrata</v>
      </c>
      <c r="N264" s="110" t="s">
        <v>178</v>
      </c>
      <c r="O264" s="161">
        <f t="shared" si="35"/>
        <v>95</v>
      </c>
      <c r="P264" s="135"/>
      <c r="Q264" s="136"/>
      <c r="R264" s="136"/>
      <c r="S264" s="137"/>
      <c r="T264" s="137"/>
      <c r="U264" s="137"/>
      <c r="V264" s="137"/>
      <c r="W264" s="137"/>
      <c r="X264" s="136"/>
      <c r="Y264" s="136"/>
      <c r="Z264" s="137"/>
      <c r="AA264" s="137"/>
      <c r="AB264" s="137"/>
      <c r="AC264" s="162"/>
      <c r="AD264" s="136" t="s">
        <v>27</v>
      </c>
      <c r="AE264" s="138"/>
      <c r="AF264" s="139"/>
      <c r="AG264" s="139"/>
      <c r="AH264" s="138"/>
      <c r="AI264" s="139"/>
      <c r="AJ264" s="163"/>
    </row>
    <row r="265" spans="1:36" s="147" customFormat="1" x14ac:dyDescent="0.25">
      <c r="A265" s="103" t="s">
        <v>41</v>
      </c>
      <c r="B265" s="157" t="s">
        <v>81</v>
      </c>
      <c r="C265" s="113" t="s">
        <v>73</v>
      </c>
      <c r="D265" s="20" t="s">
        <v>49</v>
      </c>
      <c r="E265" s="105" t="s">
        <v>29</v>
      </c>
      <c r="F265" s="21">
        <v>5</v>
      </c>
      <c r="G265" s="21" t="s">
        <v>25</v>
      </c>
      <c r="H265" s="21">
        <v>1368</v>
      </c>
      <c r="I265" s="21">
        <v>73.3</v>
      </c>
      <c r="J265" s="1">
        <v>101990</v>
      </c>
      <c r="K265" s="22">
        <v>43378</v>
      </c>
      <c r="L265" s="23" t="s">
        <v>284</v>
      </c>
      <c r="M265" s="160" t="str">
        <f t="shared" si="34"/>
        <v>Hyundai novi i30 1.4i  100 6MT / benzin / 73,3kW / 100KS / ručni / 6 stupnjeva prijenosa / 5-vrata</v>
      </c>
      <c r="N265" s="86" t="s">
        <v>174</v>
      </c>
      <c r="O265" s="161">
        <f t="shared" si="35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73</v>
      </c>
      <c r="D266" s="20" t="s">
        <v>49</v>
      </c>
      <c r="E266" s="105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109970</v>
      </c>
      <c r="K266" s="22">
        <v>43378</v>
      </c>
      <c r="L266" s="23" t="s">
        <v>279</v>
      </c>
      <c r="M266" s="160" t="str">
        <f t="shared" si="34"/>
        <v>Hyundai novi i30 1.0 TGDI 120 6MT / benzin / 88,3kW / 120KS / ručni / 6 stupnjeva prijenosa / 5-vrata</v>
      </c>
      <c r="N266" s="86" t="s">
        <v>175</v>
      </c>
      <c r="O266" s="161">
        <f t="shared" si="35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61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105990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225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113970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230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122990</v>
      </c>
      <c r="K269" s="22">
        <v>43378</v>
      </c>
      <c r="L269" s="23" t="s">
        <v>284</v>
      </c>
      <c r="M269" s="160" t="str">
        <f t="shared" si="34"/>
        <v>Hyundai novi i30 1.4i  100 6MT / benzin / 73,3kW / 100KS / ručni / 6 stupnjeva prijenosa / 5-vrata</v>
      </c>
      <c r="N269" s="86" t="s">
        <v>174</v>
      </c>
      <c r="O269" s="161">
        <f t="shared" si="35"/>
        <v>100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232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125990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232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133990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232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140990</v>
      </c>
      <c r="K272" s="22">
        <v>43378</v>
      </c>
      <c r="L272" s="23" t="s">
        <v>280</v>
      </c>
      <c r="M272" s="160" t="str">
        <f t="shared" si="34"/>
        <v>Hyundai novi i30 1.4 TGDI 140 6MT / benzin / 103kW / 140KS / ručni / 6 stupnjeva prijenosa / 5-vrata</v>
      </c>
      <c r="N272" s="86" t="s">
        <v>231</v>
      </c>
      <c r="O272" s="161">
        <f t="shared" si="35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83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119990</v>
      </c>
      <c r="K273" s="22">
        <v>43378</v>
      </c>
      <c r="L273" s="23" t="s">
        <v>284</v>
      </c>
      <c r="M273" s="160" t="str">
        <f t="shared" si="34"/>
        <v>Hyundai novi i30 1.4i  100 6MT / benzin / 73,3kW / 100KS / ručni / 6 stupnjeva prijenosa / 5-vrata</v>
      </c>
      <c r="N273" s="86" t="s">
        <v>174</v>
      </c>
      <c r="O273" s="161">
        <f t="shared" si="35"/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83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127990</v>
      </c>
      <c r="K274" s="22">
        <v>43378</v>
      </c>
      <c r="L274" s="23" t="s">
        <v>279</v>
      </c>
      <c r="M274" s="160" t="str">
        <f t="shared" si="34"/>
        <v>Hyundai novi i30 1.0 TGDI 120 6MT / benzin / 88,3kW / 120KS / ručni / 6 stupnjeva prijenosa / 5-vrata</v>
      </c>
      <c r="N274" s="86" t="s">
        <v>175</v>
      </c>
      <c r="O274" s="161">
        <f t="shared" si="35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257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143990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257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150990</v>
      </c>
      <c r="K276" s="22">
        <v>43378</v>
      </c>
      <c r="L276" s="23" t="s">
        <v>280</v>
      </c>
      <c r="M276" s="160" t="str">
        <f t="shared" si="34"/>
        <v>Hyundai novi i30 1.4 TGDI 140 6MT / benzin / 103kW / 140KS / ručni / 6 stupnjeva prijenosa / 5-vrata</v>
      </c>
      <c r="N276" s="86" t="s">
        <v>231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257</v>
      </c>
      <c r="D277" s="20" t="s">
        <v>86</v>
      </c>
      <c r="E277" s="21" t="s">
        <v>87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161990</v>
      </c>
      <c r="K277" s="22">
        <v>43378</v>
      </c>
      <c r="L277" s="23" t="s">
        <v>281</v>
      </c>
      <c r="M277" s="160" t="str">
        <f t="shared" si="34"/>
        <v>Hyundai novi i30 1.4 TGDI 140 7DCT / benzin / 103kW / 140KS / 7DCT / 7 stupnjeva automatski / 5-vrata</v>
      </c>
      <c r="N277" s="86" t="s">
        <v>176</v>
      </c>
      <c r="O277" s="161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45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141990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45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159990</v>
      </c>
      <c r="K279" s="22">
        <v>43378</v>
      </c>
      <c r="L279" s="23" t="s">
        <v>281</v>
      </c>
      <c r="M279" s="160" t="str">
        <f t="shared" si="34"/>
        <v>Hyundai novi i30 1.4 TGDI 140 7DCT / benzin / 103kW / 140KS / 7DCT / 7 stupnjeva automatski / 5-vrata</v>
      </c>
      <c r="N279" s="86" t="s">
        <v>176</v>
      </c>
      <c r="O279" s="161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112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149990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112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172990</v>
      </c>
      <c r="K281" s="22">
        <v>43378</v>
      </c>
      <c r="L281" s="23" t="s">
        <v>281</v>
      </c>
      <c r="M281" s="160" t="str">
        <f t="shared" si="34"/>
        <v>Hyundai novi i30 1.4 TGDI 140 7DCT / benzin / 103kW / 140KS / 7DCT / 7 stupnjeva automatski / 5-vrata</v>
      </c>
      <c r="N281" s="86" t="s">
        <v>176</v>
      </c>
      <c r="O281" s="161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73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122990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61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126990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225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70</v>
      </c>
      <c r="J284" s="1">
        <v>126990</v>
      </c>
      <c r="K284" s="22">
        <v>43378</v>
      </c>
      <c r="L284" s="23" t="s">
        <v>286</v>
      </c>
      <c r="M284" s="160" t="str">
        <f t="shared" si="34"/>
        <v>Hyundai novi i30 1.6 CRDi 95 6MT / dizel / 70kW / 95KS / ručni / 6 stupnjeva prijenosa / 5-vrata</v>
      </c>
      <c r="N284" s="86" t="s">
        <v>178</v>
      </c>
      <c r="O284" s="161">
        <f t="shared" si="35"/>
        <v>95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105" t="s">
        <v>29</v>
      </c>
      <c r="F285" s="21">
        <v>5</v>
      </c>
      <c r="G285" s="21" t="s">
        <v>26</v>
      </c>
      <c r="H285" s="21">
        <v>1582</v>
      </c>
      <c r="I285" s="21">
        <v>70</v>
      </c>
      <c r="J285" s="1">
        <v>140990</v>
      </c>
      <c r="K285" s="22">
        <v>43378</v>
      </c>
      <c r="L285" s="23" t="s">
        <v>286</v>
      </c>
      <c r="M285" s="160" t="str">
        <f t="shared" si="34"/>
        <v>Hyundai novi i30 1.6 CRDi 95 6MT / dizel / 70kW / 95KS / ručni / 6 stupnjeva prijenosa / 5-vrata</v>
      </c>
      <c r="N285" s="86" t="s">
        <v>178</v>
      </c>
      <c r="O285" s="161">
        <f t="shared" si="35"/>
        <v>95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142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70</v>
      </c>
      <c r="J286" s="1">
        <v>144990</v>
      </c>
      <c r="K286" s="22">
        <v>43378</v>
      </c>
      <c r="L286" s="23" t="s">
        <v>286</v>
      </c>
      <c r="M286" s="160" t="str">
        <f t="shared" si="34"/>
        <v>Hyundai novi i30 1.6 CRDi 95 6MT / dizel / 70kW / 95KS / ručni / 6 stupnjeva prijenosa / 5-vrata</v>
      </c>
      <c r="N286" s="86" t="s">
        <v>178</v>
      </c>
      <c r="O286" s="161">
        <f t="shared" si="35"/>
        <v>95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142</v>
      </c>
      <c r="D287" s="20" t="s">
        <v>49</v>
      </c>
      <c r="E287" s="105" t="s">
        <v>29</v>
      </c>
      <c r="F287" s="21">
        <v>5</v>
      </c>
      <c r="G287" s="21" t="s">
        <v>26</v>
      </c>
      <c r="H287" s="21">
        <v>1582</v>
      </c>
      <c r="I287" s="21">
        <v>84.9</v>
      </c>
      <c r="J287" s="1">
        <v>149990</v>
      </c>
      <c r="K287" s="22">
        <v>43378</v>
      </c>
      <c r="L287" s="23" t="s">
        <v>285</v>
      </c>
      <c r="M287" s="160" t="str">
        <f t="shared" si="34"/>
        <v>Hyundai novi i30 1.6 CRDi 115 6MT / dizel / 84,9kW / 115KS / ručni / 6 stupnjeva prijenosa / 5-vrata</v>
      </c>
      <c r="N287" s="86" t="s">
        <v>258</v>
      </c>
      <c r="O287" s="161">
        <f>ROUND(I287*1.36,0)</f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177990</v>
      </c>
      <c r="K288" s="22">
        <v>43378</v>
      </c>
      <c r="L288" s="23" t="s">
        <v>283</v>
      </c>
      <c r="M288" s="160" t="str">
        <f t="shared" si="34"/>
        <v>Hyundai novi i30 1.6 CRDi 136 7DCT / dizel / 100kW / 136KS / 7DCT / 7 stupnjeva automatski / 5-vrata</v>
      </c>
      <c r="N288" s="86" t="s">
        <v>180</v>
      </c>
      <c r="O288" s="161">
        <f t="shared" si="35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45</v>
      </c>
      <c r="D289" s="20" t="s">
        <v>49</v>
      </c>
      <c r="E289" s="105" t="s">
        <v>29</v>
      </c>
      <c r="F289" s="21">
        <v>5</v>
      </c>
      <c r="G289" s="21" t="s">
        <v>26</v>
      </c>
      <c r="H289" s="21">
        <v>1582</v>
      </c>
      <c r="I289" s="21">
        <v>84.9</v>
      </c>
      <c r="J289" s="1">
        <v>159990</v>
      </c>
      <c r="K289" s="22">
        <v>43378</v>
      </c>
      <c r="L289" s="23" t="s">
        <v>285</v>
      </c>
      <c r="M289" s="160" t="str">
        <f t="shared" si="34"/>
        <v>Hyundai novi i30 1.6 CRDi 115 6MT / dizel / 84,9kW / 115KS / ručni / 6 stupnjeva prijenosa / 5-vrata</v>
      </c>
      <c r="N289" s="86" t="s">
        <v>258</v>
      </c>
      <c r="O289" s="161">
        <f t="shared" si="35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60" t="str">
        <f t="shared" si="34"/>
        <v>Hyundai novi i30 1.6 CRDi 136 7DCT / dizel / 100kW / 136KS / 7DCT / 7 stupnjeva automatski / 5-vrata</v>
      </c>
      <c r="N290" s="86" t="s">
        <v>180</v>
      </c>
      <c r="O290" s="161">
        <f t="shared" si="35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112</v>
      </c>
      <c r="D291" s="20" t="s">
        <v>49</v>
      </c>
      <c r="E291" s="105" t="s">
        <v>29</v>
      </c>
      <c r="F291" s="21">
        <v>5</v>
      </c>
      <c r="G291" s="21" t="s">
        <v>26</v>
      </c>
      <c r="H291" s="21">
        <v>1582</v>
      </c>
      <c r="I291" s="21">
        <v>84.9</v>
      </c>
      <c r="J291" s="1">
        <v>167990</v>
      </c>
      <c r="K291" s="22">
        <v>43378</v>
      </c>
      <c r="L291" s="23" t="s">
        <v>285</v>
      </c>
      <c r="M291" s="160" t="str">
        <f t="shared" si="34"/>
        <v>Hyundai novi i30 1.6 CRDi 115 6MT / dizel / 84,9kW / 115KS / ručni / 6 stupnjeva prijenosa / 5-vrata</v>
      </c>
      <c r="N291" s="86" t="s">
        <v>258</v>
      </c>
      <c r="O291" s="161">
        <f t="shared" si="35"/>
        <v>115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9" t="s">
        <v>41</v>
      </c>
      <c r="B292" s="113" t="s">
        <v>81</v>
      </c>
      <c r="C292" s="113" t="s">
        <v>112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188990</v>
      </c>
      <c r="K292" s="22">
        <v>43378</v>
      </c>
      <c r="L292" s="23" t="s">
        <v>283</v>
      </c>
      <c r="M292" s="148" t="str">
        <f t="shared" si="34"/>
        <v>Hyundai novi i30 1.6 CRDi 136 7DCT / dizel / 100kW / 136KS / 7DCT / 7 stupnjeva automatski / 5-vrata</v>
      </c>
      <c r="N292" s="86" t="s">
        <v>180</v>
      </c>
      <c r="O292" s="88">
        <f t="shared" si="35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104540</v>
      </c>
      <c r="K293" s="22">
        <v>43528</v>
      </c>
      <c r="L293" s="23">
        <v>139</v>
      </c>
      <c r="M293" s="148" t="str">
        <f t="shared" si="34"/>
        <v>Hyundai novi i30 1.4i  100 6MT / benzin / 73,3kW / 100KS / ručni / 6 stupnjeva prijenosa / 5-vrata</v>
      </c>
      <c r="N293" s="86" t="s">
        <v>174</v>
      </c>
      <c r="O293" s="88">
        <f t="shared" si="35"/>
        <v>100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8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110170</v>
      </c>
      <c r="K294" s="22">
        <v>43528</v>
      </c>
      <c r="L294" s="23">
        <v>123</v>
      </c>
      <c r="M294" s="148" t="str">
        <f t="shared" si="34"/>
        <v>Hyundai novi i30 1.0 TGDI 120 6MT / benzin / 88,3kW / 120KS / ručni / 6 stupnjeva prijenosa / 5-vrata</v>
      </c>
      <c r="N294" s="86" t="s">
        <v>175</v>
      </c>
      <c r="O294" s="88">
        <f t="shared" si="35"/>
        <v>120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8" customFormat="1" x14ac:dyDescent="0.25">
      <c r="A295" s="103" t="s">
        <v>41</v>
      </c>
      <c r="B295" s="157" t="s">
        <v>81</v>
      </c>
      <c r="C295" s="113" t="s">
        <v>225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113970</v>
      </c>
      <c r="K295" s="22">
        <v>43528</v>
      </c>
      <c r="L295" s="23">
        <v>123</v>
      </c>
      <c r="M295" s="148" t="str">
        <f t="shared" si="34"/>
        <v>Hyundai novi i30 1.0 TGDI 120 6MT / benzin / 88,3kW / 120KS / ručni / 6 stupnjeva prijenosa / 5-vrata</v>
      </c>
      <c r="N295" s="86" t="s">
        <v>175</v>
      </c>
      <c r="O295" s="88">
        <f t="shared" si="35"/>
        <v>120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/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125055</v>
      </c>
      <c r="K296" s="22">
        <v>43528</v>
      </c>
      <c r="L296" s="23">
        <v>96</v>
      </c>
      <c r="M296" s="148" t="str">
        <f t="shared" si="34"/>
        <v>Hyundai novi i30 1.6 CRDi 95 6MT / dizel / 70kW / 95KS / ručni / 6 stupnjeva prijenosa / 5-vrata</v>
      </c>
      <c r="N296" s="86" t="s">
        <v>178</v>
      </c>
      <c r="O296" s="88">
        <f t="shared" si="35"/>
        <v>95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23" customFormat="1" x14ac:dyDescent="0.25">
      <c r="A297" s="19" t="s">
        <v>41</v>
      </c>
      <c r="B297" s="113" t="s">
        <v>81</v>
      </c>
      <c r="C297" s="113" t="s">
        <v>225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128390</v>
      </c>
      <c r="K297" s="22">
        <v>43528</v>
      </c>
      <c r="L297" s="23">
        <v>96</v>
      </c>
      <c r="M297" s="148" t="str">
        <f t="shared" si="34"/>
        <v>Hyundai novi i30 1.6 CRDi 95 6MT / dizel / 70kW / 95KS / ručni / 6 stupnjeva prijenosa / 5-vrata</v>
      </c>
      <c r="N297" s="86" t="s">
        <v>178</v>
      </c>
      <c r="O297" s="88">
        <f t="shared" si="35"/>
        <v>95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4" customFormat="1" x14ac:dyDescent="0.25">
      <c r="A298" s="19" t="s">
        <v>41</v>
      </c>
      <c r="B298" s="113" t="s">
        <v>81</v>
      </c>
      <c r="C298" s="113" t="s">
        <v>83</v>
      </c>
      <c r="D298" s="20" t="s">
        <v>86</v>
      </c>
      <c r="E298" s="21" t="s">
        <v>87</v>
      </c>
      <c r="F298" s="21">
        <v>5</v>
      </c>
      <c r="G298" s="21" t="s">
        <v>26</v>
      </c>
      <c r="H298" s="21">
        <v>1598</v>
      </c>
      <c r="I298" s="21">
        <v>84.9</v>
      </c>
      <c r="J298" s="1">
        <v>156990</v>
      </c>
      <c r="K298" s="22">
        <v>43623</v>
      </c>
      <c r="L298" s="23" t="s">
        <v>285</v>
      </c>
      <c r="M298" s="148" t="str">
        <f t="shared" si="34"/>
        <v>Hyundai novi i30 1.6 CRDi 115 7DCT / dizel / 84,9kW / 115KS / 7DCT / 7 stupnjeva automatski / 5-vrata</v>
      </c>
      <c r="N298" s="86" t="s">
        <v>375</v>
      </c>
      <c r="O298" s="88">
        <f t="shared" si="35"/>
        <v>115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03" t="s">
        <v>41</v>
      </c>
      <c r="B299" s="157" t="s">
        <v>81</v>
      </c>
      <c r="C299" s="113" t="s">
        <v>73</v>
      </c>
      <c r="D299" s="20" t="s">
        <v>49</v>
      </c>
      <c r="E299" s="105" t="s">
        <v>29</v>
      </c>
      <c r="F299" s="21">
        <v>5</v>
      </c>
      <c r="G299" s="21" t="s">
        <v>25</v>
      </c>
      <c r="H299" s="21">
        <v>1368</v>
      </c>
      <c r="I299" s="21">
        <v>73.3</v>
      </c>
      <c r="J299" s="1">
        <v>104540</v>
      </c>
      <c r="K299" s="22">
        <v>43656</v>
      </c>
      <c r="L299" s="23" t="s">
        <v>378</v>
      </c>
      <c r="M299" s="148" t="str">
        <f t="shared" ref="M299:M301" si="36">N299&amp;" / "&amp;G299&amp;" / "&amp;I299&amp;"kW"&amp;" / "&amp;O299&amp;"KS"&amp;" / "&amp;D299&amp;" / "&amp;E299&amp;" / "&amp;F299&amp;"-vrata"</f>
        <v>Hyundai novi i30 1.4i  100 6MT / benzin / 73,3kW / 100KS / ručni / 6 stupnjeva prijenosa / 5-vrata</v>
      </c>
      <c r="N299" s="86" t="s">
        <v>174</v>
      </c>
      <c r="O299" s="88">
        <f t="shared" ref="O299:O301" si="37">ROUND(I299*1.36,0)</f>
        <v>100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8" customFormat="1" x14ac:dyDescent="0.25">
      <c r="A300" s="103" t="s">
        <v>41</v>
      </c>
      <c r="B300" s="157" t="s">
        <v>81</v>
      </c>
      <c r="C300" s="113" t="s">
        <v>73</v>
      </c>
      <c r="D300" s="20" t="s">
        <v>49</v>
      </c>
      <c r="E300" s="105" t="s">
        <v>29</v>
      </c>
      <c r="F300" s="21">
        <v>5</v>
      </c>
      <c r="G300" s="21" t="s">
        <v>25</v>
      </c>
      <c r="H300" s="21">
        <v>998</v>
      </c>
      <c r="I300" s="21">
        <v>88.3</v>
      </c>
      <c r="J300" s="1">
        <v>112360</v>
      </c>
      <c r="K300" s="22">
        <v>43656</v>
      </c>
      <c r="L300" s="23" t="s">
        <v>379</v>
      </c>
      <c r="M300" s="148" t="str">
        <f t="shared" si="36"/>
        <v>Hyundai novi i30 1.0 TGDI 120 6MT / benzin / 88,3kW / 120KS / ručni / 6 stupnjeva prijenosa / 5-vrata</v>
      </c>
      <c r="N300" s="86" t="s">
        <v>175</v>
      </c>
      <c r="O300" s="88">
        <f t="shared" si="37"/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/>
      <c r="AE300" s="121"/>
      <c r="AF300" s="122"/>
      <c r="AG300" s="122"/>
      <c r="AH300" s="121"/>
      <c r="AI300" s="122"/>
      <c r="AJ300" s="127"/>
    </row>
    <row r="301" spans="1:36" s="123" customFormat="1" x14ac:dyDescent="0.25">
      <c r="A301" s="19" t="s">
        <v>41</v>
      </c>
      <c r="B301" s="113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115455</v>
      </c>
      <c r="K301" s="22">
        <v>43656</v>
      </c>
      <c r="L301" s="23" t="s">
        <v>380</v>
      </c>
      <c r="M301" s="148" t="str">
        <f t="shared" si="36"/>
        <v>Hyundai novi i30 1.0 TGDI 120 6MT / benzin / 88,3kW / 120KS / ručni / 6 stupnjeva prijenosa / 5-vrata</v>
      </c>
      <c r="N301" s="86" t="s">
        <v>175</v>
      </c>
      <c r="O301" s="88">
        <f t="shared" si="37"/>
        <v>120</v>
      </c>
      <c r="P301" s="118"/>
      <c r="Q301" s="119"/>
      <c r="R301" s="119"/>
      <c r="S301" s="120"/>
      <c r="T301" s="120"/>
      <c r="U301" s="120"/>
      <c r="V301" s="120"/>
      <c r="W301" s="120"/>
      <c r="X301" s="119"/>
      <c r="Y301" s="119"/>
      <c r="Z301" s="120"/>
      <c r="AA301" s="120"/>
      <c r="AB301" s="120"/>
      <c r="AC301" s="126"/>
      <c r="AD301" s="119"/>
      <c r="AE301" s="121"/>
      <c r="AF301" s="122"/>
      <c r="AG301" s="122"/>
      <c r="AH301" s="121"/>
      <c r="AI301" s="122"/>
      <c r="AJ301" s="127"/>
    </row>
    <row r="302" spans="1:36" s="123" customFormat="1" ht="15.75" thickBot="1" x14ac:dyDescent="0.3">
      <c r="A302" s="31" t="s">
        <v>41</v>
      </c>
      <c r="B302" s="70" t="s">
        <v>81</v>
      </c>
      <c r="C302" s="70" t="s">
        <v>384</v>
      </c>
      <c r="D302" s="33" t="s">
        <v>49</v>
      </c>
      <c r="E302" s="34" t="s">
        <v>29</v>
      </c>
      <c r="F302" s="34">
        <v>5</v>
      </c>
      <c r="G302" s="34" t="s">
        <v>25</v>
      </c>
      <c r="H302" s="34">
        <v>998</v>
      </c>
      <c r="I302" s="34">
        <v>88.3</v>
      </c>
      <c r="J302" s="3">
        <v>124105</v>
      </c>
      <c r="K302" s="35">
        <v>43714</v>
      </c>
      <c r="L302" s="36">
        <v>126</v>
      </c>
      <c r="M302" s="149" t="str">
        <f t="shared" ref="M302" si="38">N302&amp;" / "&amp;G302&amp;" / "&amp;I302&amp;"kW"&amp;" / "&amp;O302&amp;"KS"&amp;" / "&amp;D302&amp;" / "&amp;E302&amp;" / "&amp;F302&amp;"-vrata"</f>
        <v>Hyundai novi i30 1.0 TGDI 120 6MT / benzin / 88,3kW / 120KS / ručni / 6 stupnjeva prijenosa / 5-vrata</v>
      </c>
      <c r="N302" s="97" t="s">
        <v>175</v>
      </c>
      <c r="O302" s="89">
        <f t="shared" ref="O302" si="39">ROUND(I302*1.36,0)</f>
        <v>120</v>
      </c>
      <c r="P302" s="118"/>
      <c r="Q302" s="119"/>
      <c r="R302" s="119"/>
      <c r="S302" s="120"/>
      <c r="T302" s="120"/>
      <c r="U302" s="120"/>
      <c r="V302" s="120"/>
      <c r="W302" s="120"/>
      <c r="X302" s="119"/>
      <c r="Y302" s="119"/>
      <c r="Z302" s="120"/>
      <c r="AA302" s="120"/>
      <c r="AB302" s="120"/>
      <c r="AC302" s="126"/>
      <c r="AD302" s="119"/>
      <c r="AE302" s="121"/>
      <c r="AF302" s="122"/>
      <c r="AG302" s="122"/>
      <c r="AH302" s="121"/>
      <c r="AI302" s="122"/>
      <c r="AJ302" s="127"/>
    </row>
    <row r="303" spans="1:36" s="152" customFormat="1" x14ac:dyDescent="0.25">
      <c r="A303" s="200" t="s">
        <v>41</v>
      </c>
      <c r="B303" s="201" t="s">
        <v>81</v>
      </c>
      <c r="C303" s="115" t="s">
        <v>73</v>
      </c>
      <c r="D303" s="116" t="s">
        <v>49</v>
      </c>
      <c r="E303" s="202" t="s">
        <v>29</v>
      </c>
      <c r="F303" s="39">
        <v>5</v>
      </c>
      <c r="G303" s="39" t="s">
        <v>25</v>
      </c>
      <c r="H303" s="39">
        <v>998</v>
      </c>
      <c r="I303" s="39">
        <v>88.3</v>
      </c>
      <c r="J303" s="2">
        <v>113360</v>
      </c>
      <c r="K303" s="112" t="s">
        <v>402</v>
      </c>
      <c r="L303" s="40" t="s">
        <v>379</v>
      </c>
      <c r="M303" s="213" t="str">
        <f t="shared" ref="M303:M347" si="40">N303&amp;" / "&amp;G303&amp;" / "&amp;I303&amp;"kW"&amp;" / "&amp;O303&amp;"KS"&amp;" / "&amp;D303&amp;" / "&amp;E303&amp;" / "&amp;F303&amp;"-vrata"</f>
        <v>Hyundai novi i30 1.0 TGDI 120 6MT / benzin / 88,3kW / 120KS / ručni / 6 stupnjeva prijenosa / 5-vrata</v>
      </c>
      <c r="N303" s="99" t="s">
        <v>175</v>
      </c>
      <c r="O303" s="168">
        <f t="shared" ref="O303:O347" si="41">ROUND(I303*1.36,0)</f>
        <v>120</v>
      </c>
      <c r="P303" s="118"/>
      <c r="Q303" s="119"/>
      <c r="R303" s="119"/>
      <c r="S303" s="120"/>
      <c r="T303" s="120"/>
      <c r="U303" s="120"/>
      <c r="V303" s="120"/>
      <c r="W303" s="120"/>
      <c r="X303" s="119"/>
      <c r="Y303" s="119"/>
      <c r="Z303" s="120"/>
      <c r="AA303" s="120"/>
      <c r="AB303" s="120"/>
      <c r="AC303" s="126"/>
      <c r="AD303" s="119" t="s">
        <v>27</v>
      </c>
      <c r="AE303" s="121"/>
      <c r="AF303" s="122"/>
      <c r="AG303" s="122"/>
      <c r="AH303" s="121"/>
      <c r="AI303" s="122"/>
      <c r="AJ303" s="127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116455</v>
      </c>
      <c r="K304" s="22" t="s">
        <v>402</v>
      </c>
      <c r="L304" s="23" t="s">
        <v>380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384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125105</v>
      </c>
      <c r="K305" s="22" t="s">
        <v>402</v>
      </c>
      <c r="L305" s="23">
        <v>126</v>
      </c>
      <c r="M305" s="160" t="str">
        <f t="shared" si="40"/>
        <v>Hyundai novi i30 1.0 TGDI 120 6MT / benzin / 88,3kW / 120KS / ručni / 6 stupnjeva prijenosa / 5-vrata</v>
      </c>
      <c r="N305" s="86" t="s">
        <v>175</v>
      </c>
      <c r="O305" s="161">
        <f t="shared" si="41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83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128990</v>
      </c>
      <c r="K306" s="22" t="s">
        <v>402</v>
      </c>
      <c r="L306" s="23" t="s">
        <v>279</v>
      </c>
      <c r="M306" s="160" t="str">
        <f t="shared" si="40"/>
        <v>Hyundai novi i30 1.0 TGDI 120 6MT / benzin / 88,3kW / 120KS / ručni / 6 stupnjeva prijenosa / 5-vrata</v>
      </c>
      <c r="N306" s="86" t="s">
        <v>175</v>
      </c>
      <c r="O306" s="161">
        <f t="shared" si="41"/>
        <v>120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257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144990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257</v>
      </c>
      <c r="D308" s="20" t="s">
        <v>49</v>
      </c>
      <c r="E308" s="105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151990</v>
      </c>
      <c r="K308" s="22" t="s">
        <v>402</v>
      </c>
      <c r="L308" s="23" t="s">
        <v>283</v>
      </c>
      <c r="M308" s="160" t="str">
        <f t="shared" si="40"/>
        <v>Hyundai novi i30 1.4 TGDI 140 6MT / benzin / 103kW / 140KS / ručni / 6 stupnjeva prijenosa / 5-vrata</v>
      </c>
      <c r="N308" s="86" t="s">
        <v>231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257</v>
      </c>
      <c r="D309" s="20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162990</v>
      </c>
      <c r="K309" s="22" t="s">
        <v>402</v>
      </c>
      <c r="L309" s="23" t="s">
        <v>281</v>
      </c>
      <c r="M309" s="160" t="str">
        <f t="shared" si="40"/>
        <v>Hyundai novi i30 1.4 TGDI 140 7DCT / benzin / 103kW / 140KS / 7DCT / 7 stupnjeva automatski / 5-vrata</v>
      </c>
      <c r="N309" s="86" t="s">
        <v>176</v>
      </c>
      <c r="O309" s="161">
        <f t="shared" si="41"/>
        <v>140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45</v>
      </c>
      <c r="D310" s="20" t="s">
        <v>49</v>
      </c>
      <c r="E310" s="105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142990</v>
      </c>
      <c r="K310" s="22" t="s">
        <v>402</v>
      </c>
      <c r="L310" s="23" t="s">
        <v>279</v>
      </c>
      <c r="M310" s="160" t="str">
        <f t="shared" si="40"/>
        <v>Hyundai novi i30 1.0 TGDI 120 6MT / benzin / 88,3kW / 120KS / ručni / 6 stupnjeva prijenosa / 5-vrata</v>
      </c>
      <c r="N310" s="86" t="s">
        <v>175</v>
      </c>
      <c r="O310" s="161">
        <f t="shared" si="41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 t="s">
        <v>27</v>
      </c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404</v>
      </c>
      <c r="D311" s="20" t="s">
        <v>86</v>
      </c>
      <c r="E311" s="21" t="s">
        <v>87</v>
      </c>
      <c r="F311" s="21">
        <v>5</v>
      </c>
      <c r="G311" s="21" t="s">
        <v>25</v>
      </c>
      <c r="H311" s="21">
        <v>1353</v>
      </c>
      <c r="I311" s="21">
        <v>103</v>
      </c>
      <c r="J311" s="1">
        <v>160990</v>
      </c>
      <c r="K311" s="22" t="s">
        <v>402</v>
      </c>
      <c r="L311" s="23" t="s">
        <v>281</v>
      </c>
      <c r="M311" s="160" t="str">
        <f t="shared" si="40"/>
        <v>Hyundai novi i30 1.4 TGDI 140 7DCT / benzin / 103kW / 140KS / 7DCT / 7 stupnjeva automatski / 5-vrata</v>
      </c>
      <c r="N311" s="86" t="s">
        <v>176</v>
      </c>
      <c r="O311" s="161">
        <f t="shared" si="41"/>
        <v>140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 t="s">
        <v>27</v>
      </c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9" t="s">
        <v>41</v>
      </c>
      <c r="B312" s="113" t="s">
        <v>81</v>
      </c>
      <c r="C312" s="113" t="s">
        <v>112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150990</v>
      </c>
      <c r="K312" s="22" t="s">
        <v>402</v>
      </c>
      <c r="L312" s="23" t="s">
        <v>279</v>
      </c>
      <c r="M312" s="148" t="str">
        <f t="shared" si="40"/>
        <v>Hyundai novi i30 1.0 TGDI 120 6MT / benzin / 88,3kW / 120KS / ručni / 6 stupnjeva prijenosa / 5-vrata</v>
      </c>
      <c r="N312" s="86" t="s">
        <v>175</v>
      </c>
      <c r="O312" s="88">
        <f t="shared" si="41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 t="s">
        <v>27</v>
      </c>
      <c r="AE312" s="29"/>
      <c r="AF312" s="30"/>
      <c r="AG312" s="30"/>
      <c r="AH312" s="29"/>
      <c r="AI312" s="30"/>
      <c r="AJ312" s="76"/>
    </row>
    <row r="313" spans="1:36" s="18" customFormat="1" x14ac:dyDescent="0.25">
      <c r="A313" s="19" t="s">
        <v>41</v>
      </c>
      <c r="B313" s="113" t="s">
        <v>405</v>
      </c>
      <c r="C313" s="113" t="s">
        <v>112</v>
      </c>
      <c r="D313" s="20" t="s">
        <v>86</v>
      </c>
      <c r="E313" s="21" t="s">
        <v>87</v>
      </c>
      <c r="F313" s="21">
        <v>6</v>
      </c>
      <c r="G313" s="21" t="s">
        <v>25</v>
      </c>
      <c r="H313" s="21">
        <v>1353</v>
      </c>
      <c r="I313" s="21">
        <v>103</v>
      </c>
      <c r="J313" s="1">
        <v>173990</v>
      </c>
      <c r="K313" s="22" t="s">
        <v>402</v>
      </c>
      <c r="L313" s="23" t="s">
        <v>281</v>
      </c>
      <c r="M313" s="148" t="str">
        <f t="shared" si="40"/>
        <v>Hyundai novi i30 1.4 TGDI 140 7DCT / benzin / 103kW / 140KS / 7DCT / 7 stupnjeva automatski / 6-vrata</v>
      </c>
      <c r="N313" s="86" t="s">
        <v>176</v>
      </c>
      <c r="O313" s="88">
        <f t="shared" si="41"/>
        <v>140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8" customFormat="1" x14ac:dyDescent="0.25">
      <c r="A314" s="103" t="s">
        <v>41</v>
      </c>
      <c r="B314" s="157" t="s">
        <v>81</v>
      </c>
      <c r="C314" s="113" t="s">
        <v>73</v>
      </c>
      <c r="D314" s="20" t="s">
        <v>49</v>
      </c>
      <c r="E314" s="105" t="s">
        <v>29</v>
      </c>
      <c r="F314" s="21">
        <v>5</v>
      </c>
      <c r="G314" s="21" t="s">
        <v>26</v>
      </c>
      <c r="H314" s="21">
        <v>1582</v>
      </c>
      <c r="I314" s="21">
        <v>70</v>
      </c>
      <c r="J314" s="1">
        <v>126055</v>
      </c>
      <c r="K314" s="22" t="s">
        <v>402</v>
      </c>
      <c r="L314" s="23">
        <v>96</v>
      </c>
      <c r="M314" s="148" t="str">
        <f t="shared" si="40"/>
        <v>Hyundai novi i30 1.6 CRDi 95 6MT / dizel / 70kW / 95KS / ručni / 6 stupnjeva prijenosa / 5-vrata</v>
      </c>
      <c r="N314" s="86" t="s">
        <v>178</v>
      </c>
      <c r="O314" s="88">
        <f t="shared" si="41"/>
        <v>95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 t="s">
        <v>27</v>
      </c>
      <c r="AE314" s="121"/>
      <c r="AF314" s="122"/>
      <c r="AG314" s="122"/>
      <c r="AH314" s="121"/>
      <c r="AI314" s="122"/>
      <c r="AJ314" s="127"/>
    </row>
    <row r="315" spans="1:36" s="18" customFormat="1" x14ac:dyDescent="0.25">
      <c r="A315" s="103" t="s">
        <v>41</v>
      </c>
      <c r="B315" s="157" t="s">
        <v>81</v>
      </c>
      <c r="C315" s="113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127990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23" customFormat="1" x14ac:dyDescent="0.25">
      <c r="A316" s="19" t="s">
        <v>41</v>
      </c>
      <c r="B316" s="113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129390</v>
      </c>
      <c r="K316" s="22" t="s">
        <v>402</v>
      </c>
      <c r="L316" s="23">
        <v>96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4" customFormat="1" x14ac:dyDescent="0.25">
      <c r="A317" s="19" t="s">
        <v>41</v>
      </c>
      <c r="B317" s="113" t="s">
        <v>81</v>
      </c>
      <c r="C317" s="113" t="s">
        <v>225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145390</v>
      </c>
      <c r="K317" s="22" t="s">
        <v>402</v>
      </c>
      <c r="L317" s="23" t="s">
        <v>406</v>
      </c>
      <c r="M317" s="148" t="str">
        <f t="shared" si="40"/>
        <v>Hyundai novi i30 1.6 CRDi 115 7DCT / dizel / 84,9kW / 115KS / 7DCT / 7 stupnjeva automatski / 5-vrata</v>
      </c>
      <c r="N317" s="86" t="s">
        <v>375</v>
      </c>
      <c r="O317" s="88">
        <f t="shared" si="41"/>
        <v>115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8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141990</v>
      </c>
      <c r="K318" s="22" t="s">
        <v>402</v>
      </c>
      <c r="L318" s="23" t="s">
        <v>286</v>
      </c>
      <c r="M318" s="148" t="str">
        <f t="shared" si="40"/>
        <v>Hyundai novi i30 1.6 CRDi 95 6MT / dizel / 70kW / 95KS / ručni / 6 stupnjeva prijenosa / 5-vrata</v>
      </c>
      <c r="N318" s="86" t="s">
        <v>178</v>
      </c>
      <c r="O318" s="88">
        <f t="shared" si="41"/>
        <v>95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8" customFormat="1" x14ac:dyDescent="0.25">
      <c r="A319" s="103" t="s">
        <v>41</v>
      </c>
      <c r="B319" s="157" t="s">
        <v>81</v>
      </c>
      <c r="C319" s="113" t="s">
        <v>142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145990</v>
      </c>
      <c r="K319" s="22" t="s">
        <v>402</v>
      </c>
      <c r="L319" s="23" t="s">
        <v>286</v>
      </c>
      <c r="M319" s="148" t="str">
        <f t="shared" si="40"/>
        <v>Hyundai novi i30 1.6 CRDi 95 6MT / dizel / 70kW / 95KS / ručni / 6 stupnjeva prijenosa / 5-vrata</v>
      </c>
      <c r="N319" s="86" t="s">
        <v>178</v>
      </c>
      <c r="O319" s="88">
        <f t="shared" si="41"/>
        <v>95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9" t="s">
        <v>41</v>
      </c>
      <c r="B320" s="113" t="s">
        <v>81</v>
      </c>
      <c r="C320" s="113" t="s">
        <v>142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84.9</v>
      </c>
      <c r="J320" s="1">
        <v>150990</v>
      </c>
      <c r="K320" s="22" t="s">
        <v>402</v>
      </c>
      <c r="L320" s="23" t="s">
        <v>285</v>
      </c>
      <c r="M320" s="148" t="str">
        <f t="shared" si="40"/>
        <v>Hyundai novi i30 1.6 CRDi 115 6MT / dizel / 84,9kW / 115KS / ručni / 6 stupnjeva prijenosa / 5-vrata</v>
      </c>
      <c r="N320" s="86" t="s">
        <v>258</v>
      </c>
      <c r="O320" s="88">
        <f t="shared" si="41"/>
        <v>115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257</v>
      </c>
      <c r="D321" s="158" t="s">
        <v>86</v>
      </c>
      <c r="E321" s="105" t="s">
        <v>87</v>
      </c>
      <c r="F321" s="105">
        <v>5</v>
      </c>
      <c r="G321" s="105" t="s">
        <v>26</v>
      </c>
      <c r="H321" s="105">
        <v>1582</v>
      </c>
      <c r="I321" s="105">
        <v>100</v>
      </c>
      <c r="J321" s="1">
        <v>178990</v>
      </c>
      <c r="K321" s="22" t="s">
        <v>402</v>
      </c>
      <c r="L321" s="108" t="s">
        <v>283</v>
      </c>
      <c r="M321" s="148" t="str">
        <f t="shared" si="40"/>
        <v>Hyundai novi i30 1.6 CRDi 136 7DCT / dizel / 100kW / 136KS / 7DCT / 7 stupnjeva automatski / 5-vrata</v>
      </c>
      <c r="N321" s="86" t="s">
        <v>180</v>
      </c>
      <c r="O321" s="88">
        <f t="shared" si="41"/>
        <v>136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3" customFormat="1" x14ac:dyDescent="0.25">
      <c r="A322" s="103" t="s">
        <v>41</v>
      </c>
      <c r="B322" s="157" t="s">
        <v>81</v>
      </c>
      <c r="C322" s="157" t="s">
        <v>45</v>
      </c>
      <c r="D322" s="20" t="s">
        <v>49</v>
      </c>
      <c r="E322" s="21" t="s">
        <v>29</v>
      </c>
      <c r="F322" s="105">
        <v>5</v>
      </c>
      <c r="G322" s="105" t="s">
        <v>26</v>
      </c>
      <c r="H322" s="105">
        <v>1582</v>
      </c>
      <c r="I322" s="21">
        <v>84.9</v>
      </c>
      <c r="J322" s="1">
        <v>160990</v>
      </c>
      <c r="K322" s="22" t="s">
        <v>402</v>
      </c>
      <c r="L322" s="108" t="s">
        <v>285</v>
      </c>
      <c r="M322" s="148" t="str">
        <f t="shared" si="40"/>
        <v>Hyundai novi i30 1.6 CRDi 115 6MT / dizel / 84,9kW / 115KS / ručni / 6 stupnjeva prijenosa / 5-vrata</v>
      </c>
      <c r="N322" s="86" t="s">
        <v>258</v>
      </c>
      <c r="O322" s="88">
        <f t="shared" si="41"/>
        <v>115</v>
      </c>
      <c r="P322" s="118"/>
      <c r="Q322" s="119"/>
      <c r="R322" s="119"/>
      <c r="S322" s="120"/>
      <c r="T322" s="120"/>
      <c r="U322" s="120"/>
      <c r="V322" s="120"/>
      <c r="W322" s="120"/>
      <c r="X322" s="119"/>
      <c r="Y322" s="119"/>
      <c r="Z322" s="120"/>
      <c r="AA322" s="120"/>
      <c r="AB322" s="120"/>
      <c r="AC322" s="126"/>
      <c r="AD322" s="119" t="s">
        <v>27</v>
      </c>
      <c r="AE322" s="121"/>
      <c r="AF322" s="122"/>
      <c r="AG322" s="122"/>
      <c r="AH322" s="121"/>
      <c r="AI322" s="122"/>
      <c r="AJ322" s="127"/>
    </row>
    <row r="323" spans="1:36" s="123" customFormat="1" x14ac:dyDescent="0.25">
      <c r="A323" s="103" t="s">
        <v>41</v>
      </c>
      <c r="B323" s="157" t="s">
        <v>81</v>
      </c>
      <c r="C323" s="157" t="s">
        <v>45</v>
      </c>
      <c r="D323" s="158" t="s">
        <v>86</v>
      </c>
      <c r="E323" s="105" t="s">
        <v>87</v>
      </c>
      <c r="F323" s="105">
        <v>5</v>
      </c>
      <c r="G323" s="105" t="s">
        <v>26</v>
      </c>
      <c r="H323" s="105">
        <v>1582</v>
      </c>
      <c r="I323" s="105">
        <v>100</v>
      </c>
      <c r="J323" s="1">
        <v>176990</v>
      </c>
      <c r="K323" s="22" t="s">
        <v>402</v>
      </c>
      <c r="L323" s="108" t="s">
        <v>283</v>
      </c>
      <c r="M323" s="148" t="str">
        <f t="shared" si="40"/>
        <v>Hyundai novi i30 1.6 CRDi 136 7DCT / dizel / 100kW / 136KS / 7DCT / 7 stupnjeva automatski / 5-vrata</v>
      </c>
      <c r="N323" s="86" t="s">
        <v>180</v>
      </c>
      <c r="O323" s="88">
        <f t="shared" si="41"/>
        <v>136</v>
      </c>
      <c r="P323" s="118"/>
      <c r="Q323" s="119"/>
      <c r="R323" s="119"/>
      <c r="S323" s="120"/>
      <c r="T323" s="120"/>
      <c r="U323" s="120"/>
      <c r="V323" s="120"/>
      <c r="W323" s="120"/>
      <c r="X323" s="119"/>
      <c r="Y323" s="119"/>
      <c r="Z323" s="120"/>
      <c r="AA323" s="120"/>
      <c r="AB323" s="120"/>
      <c r="AC323" s="126"/>
      <c r="AD323" s="119" t="s">
        <v>27</v>
      </c>
      <c r="AE323" s="121"/>
      <c r="AF323" s="122"/>
      <c r="AG323" s="122"/>
      <c r="AH323" s="121"/>
      <c r="AI323" s="122"/>
      <c r="AJ323" s="127"/>
    </row>
    <row r="324" spans="1:36" s="123" customFormat="1" x14ac:dyDescent="0.25">
      <c r="A324" s="103" t="s">
        <v>41</v>
      </c>
      <c r="B324" s="157" t="s">
        <v>81</v>
      </c>
      <c r="C324" s="157" t="s">
        <v>112</v>
      </c>
      <c r="D324" s="158" t="s">
        <v>49</v>
      </c>
      <c r="E324" s="105" t="s">
        <v>29</v>
      </c>
      <c r="F324" s="105">
        <v>5</v>
      </c>
      <c r="G324" s="105" t="s">
        <v>26</v>
      </c>
      <c r="H324" s="105">
        <v>1582</v>
      </c>
      <c r="I324" s="105">
        <v>84.9</v>
      </c>
      <c r="J324" s="1">
        <v>168990</v>
      </c>
      <c r="K324" s="22" t="s">
        <v>402</v>
      </c>
      <c r="L324" s="108" t="s">
        <v>285</v>
      </c>
      <c r="M324" s="148" t="str">
        <f t="shared" si="40"/>
        <v>Hyundai novi i30 1.6 CRDi 115 6MT / dizel / 84,9kW / 115KS / ručni / 6 stupnjeva prijenosa / 5-vrata</v>
      </c>
      <c r="N324" s="110" t="s">
        <v>258</v>
      </c>
      <c r="O324" s="88">
        <f t="shared" si="41"/>
        <v>115</v>
      </c>
      <c r="P324" s="118"/>
      <c r="Q324" s="119"/>
      <c r="R324" s="119"/>
      <c r="S324" s="120"/>
      <c r="T324" s="120"/>
      <c r="U324" s="120"/>
      <c r="V324" s="120"/>
      <c r="W324" s="120"/>
      <c r="X324" s="119"/>
      <c r="Y324" s="119"/>
      <c r="Z324" s="120"/>
      <c r="AA324" s="120"/>
      <c r="AB324" s="120"/>
      <c r="AC324" s="126"/>
      <c r="AD324" s="119" t="s">
        <v>27</v>
      </c>
      <c r="AE324" s="121"/>
      <c r="AF324" s="122"/>
      <c r="AG324" s="122"/>
      <c r="AH324" s="121"/>
      <c r="AI324" s="122"/>
      <c r="AJ324" s="127"/>
    </row>
    <row r="325" spans="1:36" s="124" customFormat="1" x14ac:dyDescent="0.25">
      <c r="A325" s="19" t="s">
        <v>41</v>
      </c>
      <c r="B325" s="113" t="s">
        <v>81</v>
      </c>
      <c r="C325" s="113" t="s">
        <v>112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189990</v>
      </c>
      <c r="K325" s="22" t="s">
        <v>402</v>
      </c>
      <c r="L325" s="23" t="s">
        <v>283</v>
      </c>
      <c r="M325" s="148" t="str">
        <f t="shared" si="40"/>
        <v>Hyundai novi i30 1.6 CRDi 136 7DCT / dizel / 100kW / 136KS / 7DCT / 7 stupnjeva automatski / 5-vrata</v>
      </c>
      <c r="N325" s="86" t="s">
        <v>180</v>
      </c>
      <c r="O325" s="88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 t="s">
        <v>27</v>
      </c>
      <c r="AE325" s="29"/>
      <c r="AF325" s="30"/>
      <c r="AG325" s="30"/>
      <c r="AH325" s="29"/>
      <c r="AI325" s="30"/>
      <c r="AJ325" s="76"/>
    </row>
    <row r="326" spans="1:36" s="224" customFormat="1" ht="15.75" thickBot="1" x14ac:dyDescent="0.3">
      <c r="A326" s="31" t="s">
        <v>41</v>
      </c>
      <c r="B326" s="70" t="s">
        <v>81</v>
      </c>
      <c r="C326" s="70" t="s">
        <v>384</v>
      </c>
      <c r="D326" s="33" t="s">
        <v>49</v>
      </c>
      <c r="E326" s="34" t="s">
        <v>29</v>
      </c>
      <c r="F326" s="34">
        <v>5</v>
      </c>
      <c r="G326" s="34" t="s">
        <v>26</v>
      </c>
      <c r="H326" s="34">
        <v>1582</v>
      </c>
      <c r="I326" s="34">
        <v>70</v>
      </c>
      <c r="J326" s="3">
        <v>138605</v>
      </c>
      <c r="K326" s="35" t="s">
        <v>429</v>
      </c>
      <c r="L326" s="36">
        <v>104</v>
      </c>
      <c r="M326" s="149" t="str">
        <f t="shared" si="40"/>
        <v>Hyundai novi i30 1.6 CRDi 95 6MT / dizel / 70kW / 95KS / ručni / 6 stupnjeva prijenosa / 5-vrata</v>
      </c>
      <c r="N326" s="97" t="s">
        <v>178</v>
      </c>
      <c r="O326" s="92">
        <f t="shared" si="41"/>
        <v>95</v>
      </c>
      <c r="P326" s="135"/>
      <c r="Q326" s="136"/>
      <c r="R326" s="136"/>
      <c r="S326" s="137"/>
      <c r="T326" s="137"/>
      <c r="U326" s="137"/>
      <c r="V326" s="137"/>
      <c r="W326" s="137"/>
      <c r="X326" s="136"/>
      <c r="Y326" s="136"/>
      <c r="Z326" s="137"/>
      <c r="AA326" s="137"/>
      <c r="AB326" s="137"/>
      <c r="AC326" s="162"/>
      <c r="AD326" s="136"/>
      <c r="AE326" s="138"/>
      <c r="AF326" s="139"/>
      <c r="AG326" s="139"/>
      <c r="AH326" s="138"/>
      <c r="AI326" s="139"/>
      <c r="AJ326" s="163"/>
    </row>
    <row r="327" spans="1:36" s="224" customFormat="1" x14ac:dyDescent="0.25">
      <c r="A327" s="200" t="s">
        <v>41</v>
      </c>
      <c r="B327" s="201" t="s">
        <v>81</v>
      </c>
      <c r="C327" s="201" t="s">
        <v>384</v>
      </c>
      <c r="D327" s="116" t="s">
        <v>49</v>
      </c>
      <c r="E327" s="39" t="s">
        <v>29</v>
      </c>
      <c r="F327" s="39">
        <v>5</v>
      </c>
      <c r="G327" s="39" t="s">
        <v>25</v>
      </c>
      <c r="H327" s="39">
        <v>998</v>
      </c>
      <c r="I327" s="39">
        <v>88.3</v>
      </c>
      <c r="J327" s="2">
        <v>125105</v>
      </c>
      <c r="K327" s="112" t="s">
        <v>485</v>
      </c>
      <c r="L327" s="40">
        <v>139</v>
      </c>
      <c r="M327" s="146" t="str">
        <f t="shared" si="40"/>
        <v>Hyundai novi i30 1.0 TGDI 120 6MT / benzin / 88,3kW / 120KS / ručni / 6 stupnjeva prijenosa / 5-vrata</v>
      </c>
      <c r="N327" s="99" t="s">
        <v>175</v>
      </c>
      <c r="O327" s="125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224" customFormat="1" ht="15.75" thickBot="1" x14ac:dyDescent="0.3">
      <c r="A328" s="31" t="s">
        <v>41</v>
      </c>
      <c r="B328" s="70" t="s">
        <v>81</v>
      </c>
      <c r="C328" s="70" t="s">
        <v>384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70</v>
      </c>
      <c r="J328" s="3">
        <v>138605</v>
      </c>
      <c r="K328" s="35" t="s">
        <v>485</v>
      </c>
      <c r="L328" s="36">
        <v>128</v>
      </c>
      <c r="M328" s="149" t="str">
        <f t="shared" si="40"/>
        <v>Hyundai novi i30 1.6 CRDi 95 6MT / dizel / 70kW / 95KS / ručni / 6 stupnjeva prijenosa / 5-vrata</v>
      </c>
      <c r="N328" s="97" t="s">
        <v>178</v>
      </c>
      <c r="O328" s="89">
        <f t="shared" si="41"/>
        <v>95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225" t="s">
        <v>41</v>
      </c>
      <c r="B329" s="115" t="s">
        <v>81</v>
      </c>
      <c r="C329" s="115" t="s">
        <v>225</v>
      </c>
      <c r="D329" s="116" t="s">
        <v>49</v>
      </c>
      <c r="E329" s="39" t="s">
        <v>29</v>
      </c>
      <c r="F329" s="39">
        <v>5</v>
      </c>
      <c r="G329" s="39" t="s">
        <v>25</v>
      </c>
      <c r="H329" s="39">
        <v>1498</v>
      </c>
      <c r="I329" s="39">
        <v>80.900000000000006</v>
      </c>
      <c r="J329" s="2">
        <v>112170</v>
      </c>
      <c r="K329" s="112" t="s">
        <v>464</v>
      </c>
      <c r="L329" s="40">
        <v>127</v>
      </c>
      <c r="M329" s="146" t="str">
        <f t="shared" si="40"/>
        <v>Hyundai novi i30 1.5 DPI 110 6MT / benzin / 80,9kW / 110KS / ručni / 6 stupnjeva prijenosa / 5-vrata</v>
      </c>
      <c r="N329" s="99" t="s">
        <v>465</v>
      </c>
      <c r="O329" s="125">
        <f t="shared" si="41"/>
        <v>110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47" customFormat="1" x14ac:dyDescent="0.25">
      <c r="A330" s="101" t="s">
        <v>41</v>
      </c>
      <c r="B330" s="113" t="s">
        <v>81</v>
      </c>
      <c r="C330" s="113" t="s">
        <v>225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119400</v>
      </c>
      <c r="K330" s="22" t="s">
        <v>464</v>
      </c>
      <c r="L330" s="23">
        <v>112</v>
      </c>
      <c r="M330" s="148" t="str">
        <f t="shared" si="40"/>
        <v>Hyundai novi i30 1.0 TGDI 120 6MT / benzin / 88,3kW / 120KS / ručni / 6 stupnjeva prijenosa / 5-vrata</v>
      </c>
      <c r="N330" s="99" t="s">
        <v>175</v>
      </c>
      <c r="O330" s="88">
        <f t="shared" si="41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61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1498</v>
      </c>
      <c r="I331" s="21">
        <v>80.900000000000006</v>
      </c>
      <c r="J331" s="1">
        <v>117110</v>
      </c>
      <c r="K331" s="22" t="s">
        <v>464</v>
      </c>
      <c r="L331" s="23">
        <v>128</v>
      </c>
      <c r="M331" s="148" t="str">
        <f t="shared" si="40"/>
        <v>Hyundai novi i30 1.5 DPI 110 6MT / benzin / 80,9kW / 110KS / ručni / 6 stupnjeva prijenosa / 5-vrata</v>
      </c>
      <c r="N331" s="99" t="s">
        <v>465</v>
      </c>
      <c r="O331" s="88">
        <f t="shared" si="41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61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124400</v>
      </c>
      <c r="K332" s="22" t="s">
        <v>464</v>
      </c>
      <c r="L332" s="23">
        <v>112</v>
      </c>
      <c r="M332" s="148" t="str">
        <f t="shared" si="40"/>
        <v>Hyundai novi i30 1.0 TGDI 120 6MT / benzin / 88,3kW / 120KS / ručni / 6 stupnjeva prijenosa / 5-vrata</v>
      </c>
      <c r="N332" s="99" t="s">
        <v>175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1498</v>
      </c>
      <c r="I333" s="21">
        <v>80.900000000000006</v>
      </c>
      <c r="J333" s="1">
        <v>126670</v>
      </c>
      <c r="K333" s="22" t="s">
        <v>464</v>
      </c>
      <c r="L333" s="23">
        <v>128</v>
      </c>
      <c r="M333" s="148" t="str">
        <f t="shared" si="40"/>
        <v>Hyundai novi i30 1.5 DPI 110 6MT / benzin / 80,9kW / 110KS / ručni / 6 stupnjeva prijenosa / 5-vrata</v>
      </c>
      <c r="N333" s="99" t="s">
        <v>465</v>
      </c>
      <c r="O333" s="88">
        <f t="shared" si="41"/>
        <v>110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62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133900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62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146900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62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151900</v>
      </c>
      <c r="K336" s="22" t="s">
        <v>464</v>
      </c>
      <c r="L336" s="23">
        <v>107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164900</v>
      </c>
      <c r="K337" s="22" t="s">
        <v>464</v>
      </c>
      <c r="L337" s="23">
        <v>112</v>
      </c>
      <c r="M337" s="148" t="str">
        <f t="shared" si="40"/>
        <v>Hyundai novi i30 1.0 TGDI 120 6MT / benzin / 88,3kW / 120KS / ručni / 6 stupnjeva prijenosa / 5-vrata</v>
      </c>
      <c r="N337" s="99" t="s">
        <v>175</v>
      </c>
      <c r="O337" s="88">
        <f t="shared" si="41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45</v>
      </c>
      <c r="D338" s="20" t="s">
        <v>86</v>
      </c>
      <c r="E338" s="21" t="s">
        <v>87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177900</v>
      </c>
      <c r="K338" s="22" t="s">
        <v>464</v>
      </c>
      <c r="L338" s="23">
        <v>116</v>
      </c>
      <c r="M338" s="148" t="str">
        <f t="shared" si="40"/>
        <v>Hyundai novi i30 1.0 TGDI 120 7DCT / benzin / 88,3kW / 120KS / 7DCT / 7 stupnjeva automatski / 5-vrata</v>
      </c>
      <c r="N338" s="99" t="s">
        <v>466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45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182900</v>
      </c>
      <c r="K339" s="22" t="s">
        <v>464</v>
      </c>
      <c r="L339" s="23">
        <v>106</v>
      </c>
      <c r="M339" s="148" t="str">
        <f t="shared" si="40"/>
        <v>Hyundai novi i30 1.5 TGDI 160 6MT / benzin / 117kW / 159KS / ručni / 6 stupnjeva prijenosa / 5-vrata</v>
      </c>
      <c r="N339" s="86" t="s">
        <v>467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45</v>
      </c>
      <c r="D340" s="20" t="s">
        <v>86</v>
      </c>
      <c r="E340" s="21" t="s">
        <v>87</v>
      </c>
      <c r="F340" s="21">
        <v>5</v>
      </c>
      <c r="G340" s="21" t="s">
        <v>25</v>
      </c>
      <c r="H340" s="21">
        <v>1482</v>
      </c>
      <c r="I340" s="21">
        <v>117</v>
      </c>
      <c r="J340" s="1">
        <v>191900</v>
      </c>
      <c r="K340" s="22" t="s">
        <v>464</v>
      </c>
      <c r="L340" s="23">
        <v>114</v>
      </c>
      <c r="M340" s="148" t="str">
        <f t="shared" si="40"/>
        <v>Hyundai novi i30 1.5 TGDI 160 7DCT / benzin / 117kW / 159KS / 7DCT / 7 stupnjeva automatski / 5-vrata</v>
      </c>
      <c r="N340" s="86" t="s">
        <v>468</v>
      </c>
      <c r="O340" s="88">
        <f t="shared" si="41"/>
        <v>159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257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171990</v>
      </c>
      <c r="K341" s="22" t="s">
        <v>464</v>
      </c>
      <c r="L341" s="23">
        <v>113</v>
      </c>
      <c r="M341" s="148" t="str">
        <f t="shared" si="40"/>
        <v>Hyundai novi i30 1.0 TGDI 120 6MT 48V / benzin / 88,3kW / 120KS / ručni / 6 stupnjeva prijenosa / 5-vrata</v>
      </c>
      <c r="N341" s="99" t="s">
        <v>469</v>
      </c>
      <c r="O341" s="88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257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1482</v>
      </c>
      <c r="I342" s="21">
        <v>117</v>
      </c>
      <c r="J342" s="1">
        <v>180990</v>
      </c>
      <c r="K342" s="22" t="s">
        <v>464</v>
      </c>
      <c r="L342" s="23">
        <v>123</v>
      </c>
      <c r="M342" s="148" t="str">
        <f t="shared" si="40"/>
        <v>Hyundai novi i30 1.5 TGDI 160 6MT 48V / benzin / 117kW / 159KS / ručni / 6 stupnjeva prijenosa / 5-vrata</v>
      </c>
      <c r="N342" s="86" t="s">
        <v>470</v>
      </c>
      <c r="O342" s="88">
        <f t="shared" si="41"/>
        <v>159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225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137170</v>
      </c>
      <c r="K343" s="22" t="s">
        <v>464</v>
      </c>
      <c r="L343" s="23">
        <v>107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26</v>
      </c>
      <c r="H344" s="21">
        <v>1598</v>
      </c>
      <c r="I344" s="21">
        <v>84.9</v>
      </c>
      <c r="J344" s="1">
        <v>142170</v>
      </c>
      <c r="K344" s="22" t="s">
        <v>464</v>
      </c>
      <c r="L344" s="23">
        <v>107</v>
      </c>
      <c r="M344" s="148" t="str">
        <f t="shared" si="40"/>
        <v>Hyundai novi i30 1.6 CRDi 115 6MT / dizel / 84,9kW / 115KS / ručni / 6 stupnjeva prijenosa / 5-vrata</v>
      </c>
      <c r="N344" s="86" t="s">
        <v>258</v>
      </c>
      <c r="O344" s="88">
        <f t="shared" si="41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26</v>
      </c>
      <c r="H345" s="21">
        <v>1598</v>
      </c>
      <c r="I345" s="21">
        <v>84.9</v>
      </c>
      <c r="J345" s="1">
        <v>151670</v>
      </c>
      <c r="K345" s="22" t="s">
        <v>464</v>
      </c>
      <c r="L345" s="23">
        <v>107</v>
      </c>
      <c r="M345" s="148" t="str">
        <f t="shared" si="40"/>
        <v>Hyundai novi i30 1.6 CRDi 115 6MT / dizel / 84,9kW / 115KS / ručni / 6 stupnjeva prijenosa / 5-vrata</v>
      </c>
      <c r="N345" s="86" t="s">
        <v>258</v>
      </c>
      <c r="O345" s="88">
        <f t="shared" si="41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45</v>
      </c>
      <c r="D346" s="20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84.9</v>
      </c>
      <c r="J346" s="1">
        <v>182670</v>
      </c>
      <c r="K346" s="22" t="s">
        <v>464</v>
      </c>
      <c r="L346" s="23">
        <v>114</v>
      </c>
      <c r="M346" s="148" t="str">
        <f t="shared" si="40"/>
        <v>Hyundai novi i30 1.6 CRDi 115 6MT / dizel / 84,9kW / 115KS / ručni / 6 stupnjeva prijenosa / 5-vrata</v>
      </c>
      <c r="N346" s="86" t="s">
        <v>258</v>
      </c>
      <c r="O346" s="88">
        <f t="shared" si="41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ht="15.75" thickBot="1" x14ac:dyDescent="0.3">
      <c r="A347" s="226" t="s">
        <v>41</v>
      </c>
      <c r="B347" s="70" t="s">
        <v>81</v>
      </c>
      <c r="C347" s="70" t="s">
        <v>257</v>
      </c>
      <c r="D347" s="33" t="s">
        <v>49</v>
      </c>
      <c r="E347" s="34" t="s">
        <v>29</v>
      </c>
      <c r="F347" s="34">
        <v>5</v>
      </c>
      <c r="G347" s="34" t="s">
        <v>26</v>
      </c>
      <c r="H347" s="34">
        <v>1598</v>
      </c>
      <c r="I347" s="34">
        <v>84.9</v>
      </c>
      <c r="J347" s="3">
        <v>193990</v>
      </c>
      <c r="K347" s="35" t="s">
        <v>464</v>
      </c>
      <c r="L347" s="36">
        <v>114</v>
      </c>
      <c r="M347" s="149" t="str">
        <f t="shared" si="40"/>
        <v>Hyundai novi i30 1.6 CRDi 115 6MT 48V / dizel / 84,9kW / 115KS / ručni / 6 stupnjeva prijenosa / 5-vrata</v>
      </c>
      <c r="N347" s="97" t="s">
        <v>471</v>
      </c>
      <c r="O347" s="89">
        <f t="shared" si="41"/>
        <v>115</v>
      </c>
      <c r="P347" s="128"/>
      <c r="Q347" s="129"/>
      <c r="R347" s="129"/>
      <c r="S347" s="130"/>
      <c r="T347" s="130"/>
      <c r="U347" s="130"/>
      <c r="V347" s="130"/>
      <c r="W347" s="130"/>
      <c r="X347" s="129"/>
      <c r="Y347" s="129"/>
      <c r="Z347" s="130"/>
      <c r="AA347" s="130"/>
      <c r="AB347" s="130"/>
      <c r="AC347" s="131"/>
      <c r="AD347" s="129"/>
      <c r="AE347" s="132"/>
      <c r="AF347" s="133"/>
      <c r="AG347" s="133"/>
      <c r="AH347" s="132"/>
      <c r="AI347" s="133"/>
      <c r="AJ347" s="134"/>
    </row>
    <row r="348" spans="1:36" s="147" customFormat="1" x14ac:dyDescent="0.25">
      <c r="A348" s="225" t="s">
        <v>41</v>
      </c>
      <c r="B348" s="115" t="s">
        <v>81</v>
      </c>
      <c r="C348" s="115" t="s">
        <v>225</v>
      </c>
      <c r="D348" s="116" t="s">
        <v>49</v>
      </c>
      <c r="E348" s="39" t="s">
        <v>29</v>
      </c>
      <c r="F348" s="39">
        <v>5</v>
      </c>
      <c r="G348" s="39" t="s">
        <v>25</v>
      </c>
      <c r="H348" s="39">
        <v>1498</v>
      </c>
      <c r="I348" s="39">
        <v>80.900000000000006</v>
      </c>
      <c r="J348" s="2">
        <v>111795.0000000155</v>
      </c>
      <c r="K348" s="112" t="s">
        <v>485</v>
      </c>
      <c r="L348" s="40">
        <v>138</v>
      </c>
      <c r="M348" s="146" t="str">
        <f t="shared" ref="M348:M366" si="42">N348&amp;" / "&amp;G348&amp;" / "&amp;I348&amp;"kW"&amp;" / "&amp;O348&amp;"KS"&amp;" / "&amp;D348&amp;" / "&amp;E348&amp;" / "&amp;F348&amp;"-vrata"</f>
        <v>Hyundai novi i30 1.5 DPI 110 6MT / benzin / 80,9kW / 110KS / ručni / 6 stupnjeva prijenosa / 5-vrata</v>
      </c>
      <c r="N348" s="99" t="s">
        <v>465</v>
      </c>
      <c r="O348" s="87">
        <f t="shared" ref="O348:O366" si="43">ROUND(I348*1.36,0)</f>
        <v>110</v>
      </c>
      <c r="P348" s="118"/>
      <c r="Q348" s="119"/>
      <c r="R348" s="119"/>
      <c r="S348" s="120"/>
      <c r="T348" s="120"/>
      <c r="U348" s="120"/>
      <c r="V348" s="120"/>
      <c r="W348" s="120"/>
      <c r="X348" s="119"/>
      <c r="Y348" s="119"/>
      <c r="Z348" s="120"/>
      <c r="AA348" s="120"/>
      <c r="AB348" s="120"/>
      <c r="AC348" s="126"/>
      <c r="AD348" s="119"/>
      <c r="AE348" s="121"/>
      <c r="AF348" s="122"/>
      <c r="AG348" s="122"/>
      <c r="AH348" s="121"/>
      <c r="AI348" s="122"/>
      <c r="AJ348" s="127"/>
    </row>
    <row r="349" spans="1:36" s="147" customFormat="1" x14ac:dyDescent="0.25">
      <c r="A349" s="101" t="s">
        <v>41</v>
      </c>
      <c r="B349" s="113" t="s">
        <v>81</v>
      </c>
      <c r="C349" s="113" t="s">
        <v>225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119025.00000002628</v>
      </c>
      <c r="K349" s="22" t="s">
        <v>485</v>
      </c>
      <c r="L349" s="23">
        <v>124</v>
      </c>
      <c r="M349" s="148" t="str">
        <f t="shared" si="42"/>
        <v>Hyundai novi i30 1.0 TGDI 120 6MT / benzin / 88,3kW / 120KS / ručni / 6 stupnjeva prijenosa / 5-vrata</v>
      </c>
      <c r="N349" s="99" t="s">
        <v>175</v>
      </c>
      <c r="O349" s="88">
        <f t="shared" si="43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61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1498</v>
      </c>
      <c r="I350" s="21">
        <v>80.900000000000006</v>
      </c>
      <c r="J350" s="1">
        <v>116795.00000002549</v>
      </c>
      <c r="K350" s="22" t="s">
        <v>485</v>
      </c>
      <c r="L350" s="23">
        <v>139</v>
      </c>
      <c r="M350" s="148" t="str">
        <f t="shared" si="42"/>
        <v>Hyundai novi i30 1.5 DPI 110 6MT / benzin / 80,9kW / 110KS / ručni / 6 stupnjeva prijenosa / 5-vrata</v>
      </c>
      <c r="N350" s="99" t="s">
        <v>465</v>
      </c>
      <c r="O350" s="88">
        <f t="shared" si="43"/>
        <v>110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124025.00000003321</v>
      </c>
      <c r="K351" s="22" t="s">
        <v>485</v>
      </c>
      <c r="L351" s="23">
        <v>126</v>
      </c>
      <c r="M351" s="148" t="str">
        <f t="shared" si="42"/>
        <v>Hyundai novi i30 1.0 TGDI 120 6MT / benzin / 88,3kW / 120KS / ručni / 6 stupnjeva prijenosa / 5-vrata</v>
      </c>
      <c r="N351" s="99" t="s">
        <v>175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1498</v>
      </c>
      <c r="I352" s="21">
        <v>80.900000000000006</v>
      </c>
      <c r="J352" s="1">
        <v>126295.00000003311</v>
      </c>
      <c r="K352" s="22" t="s">
        <v>485</v>
      </c>
      <c r="L352" s="23">
        <v>139</v>
      </c>
      <c r="M352" s="148" t="str">
        <f t="shared" si="42"/>
        <v>Hyundai novi i30 1.5 DPI 110 6MT / benzin / 80,9kW / 110KS / ručni / 6 stupnjeva prijenosa / 5-vrata</v>
      </c>
      <c r="N352" s="99" t="s">
        <v>465</v>
      </c>
      <c r="O352" s="88">
        <f t="shared" si="43"/>
        <v>110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133525.00000003882</v>
      </c>
      <c r="K353" s="22" t="s">
        <v>485</v>
      </c>
      <c r="L353" s="23">
        <v>126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62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146525.00160038332</v>
      </c>
      <c r="K354" s="22" t="s">
        <v>485</v>
      </c>
      <c r="L354" s="23">
        <v>129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62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151525.00049141515</v>
      </c>
      <c r="K355" s="22" t="s">
        <v>485</v>
      </c>
      <c r="L355" s="23">
        <v>125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164525.00030210667</v>
      </c>
      <c r="K356" s="22" t="s">
        <v>485</v>
      </c>
      <c r="L356" s="23">
        <v>127</v>
      </c>
      <c r="M356" s="148" t="str">
        <f t="shared" si="42"/>
        <v>Hyundai novi i30 1.0 TGDI 120 6MT / benzin / 88,3kW / 120KS / ručni / 6 stupnjeva prijenosa / 5-vrata</v>
      </c>
      <c r="N356" s="99" t="s">
        <v>175</v>
      </c>
      <c r="O356" s="88">
        <f t="shared" si="43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45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177525.00043566219</v>
      </c>
      <c r="K357" s="22" t="s">
        <v>485</v>
      </c>
      <c r="L357" s="23">
        <v>130</v>
      </c>
      <c r="M357" s="148" t="str">
        <f t="shared" si="42"/>
        <v>Hyundai novi i30 1.0 TGDI 120 7DCT / benzin / 88,3kW / 120KS / 7DCT / 7 stupnjeva automatski / 5-vrata</v>
      </c>
      <c r="N357" s="99" t="s">
        <v>466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182525.0003843242</v>
      </c>
      <c r="K358" s="22" t="s">
        <v>485</v>
      </c>
      <c r="L358" s="23">
        <v>126</v>
      </c>
      <c r="M358" s="148" t="str">
        <f t="shared" si="42"/>
        <v>Hyundai novi i30 1.5 TGDI 160 6MT / benzin / 117kW / 159KS / ručni / 6 stupnjeva prijenosa / 5-vrata</v>
      </c>
      <c r="N358" s="86" t="s">
        <v>467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45</v>
      </c>
      <c r="D359" s="20" t="s">
        <v>86</v>
      </c>
      <c r="E359" s="21" t="s">
        <v>87</v>
      </c>
      <c r="F359" s="21">
        <v>5</v>
      </c>
      <c r="G359" s="21" t="s">
        <v>25</v>
      </c>
      <c r="H359" s="21">
        <v>1482</v>
      </c>
      <c r="I359" s="21">
        <v>117</v>
      </c>
      <c r="J359" s="1">
        <v>191525.00035374734</v>
      </c>
      <c r="K359" s="22" t="s">
        <v>485</v>
      </c>
      <c r="L359" s="23">
        <v>127</v>
      </c>
      <c r="M359" s="148" t="str">
        <f t="shared" si="42"/>
        <v>Hyundai novi i30 1.5 TGDI 160 7DCT / benzin / 117kW / 159KS / 7DCT / 7 stupnjeva automatski / 5-vrata</v>
      </c>
      <c r="N359" s="86" t="s">
        <v>468</v>
      </c>
      <c r="O359" s="88">
        <f t="shared" si="43"/>
        <v>159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257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171989.99999957322</v>
      </c>
      <c r="K360" s="22" t="s">
        <v>485</v>
      </c>
      <c r="L360" s="23">
        <v>132</v>
      </c>
      <c r="M360" s="148" t="str">
        <f t="shared" si="42"/>
        <v>Hyundai novi i30 1.0 TGDI 120 6MT 48V / benzin / 88,3kW / 120KS / ručni / 6 stupnjeva prijenosa / 5-vrata</v>
      </c>
      <c r="N360" s="99" t="s">
        <v>469</v>
      </c>
      <c r="O360" s="88">
        <f t="shared" si="43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257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1482</v>
      </c>
      <c r="I361" s="21">
        <v>117</v>
      </c>
      <c r="J361" s="1">
        <v>180989.99995531706</v>
      </c>
      <c r="K361" s="22" t="s">
        <v>485</v>
      </c>
      <c r="L361" s="23">
        <v>143</v>
      </c>
      <c r="M361" s="148" t="str">
        <f t="shared" si="42"/>
        <v>Hyundai novi i30 1.5 TGDI 160 6MT 48V / benzin / 117kW / 159KS / ručni / 6 stupnjeva prijenosa / 5-vrata</v>
      </c>
      <c r="N361" s="86" t="s">
        <v>470</v>
      </c>
      <c r="O361" s="88">
        <f t="shared" si="43"/>
        <v>159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225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136795.00000002148</v>
      </c>
      <c r="K362" s="22" t="s">
        <v>485</v>
      </c>
      <c r="L362" s="23">
        <v>119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26</v>
      </c>
      <c r="H363" s="21">
        <v>1598</v>
      </c>
      <c r="I363" s="21">
        <v>84.9</v>
      </c>
      <c r="J363" s="1">
        <v>141795.00093925407</v>
      </c>
      <c r="K363" s="22" t="s">
        <v>485</v>
      </c>
      <c r="L363" s="23">
        <v>121</v>
      </c>
      <c r="M363" s="148" t="str">
        <f t="shared" si="42"/>
        <v>Hyundai novi i30 1.6 CRDi 115 6MT / dizel / 84,9kW / 115KS / ručni / 6 stupnjeva prijenosa / 5-vrata</v>
      </c>
      <c r="N363" s="86" t="s">
        <v>258</v>
      </c>
      <c r="O363" s="88">
        <f t="shared" si="43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1598</v>
      </c>
      <c r="I364" s="21">
        <v>84.9</v>
      </c>
      <c r="J364" s="1">
        <v>151295.00086621425</v>
      </c>
      <c r="K364" s="22" t="s">
        <v>485</v>
      </c>
      <c r="L364" s="23">
        <v>121</v>
      </c>
      <c r="M364" s="148" t="str">
        <f t="shared" si="42"/>
        <v>Hyundai novi i30 1.6 CRDi 115 6MT / dizel / 84,9kW / 115KS / ručni / 6 stupnjeva prijenosa / 5-vrata</v>
      </c>
      <c r="N364" s="86" t="s">
        <v>258</v>
      </c>
      <c r="O364" s="88">
        <f t="shared" si="43"/>
        <v>115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45</v>
      </c>
      <c r="D365" s="20" t="s">
        <v>49</v>
      </c>
      <c r="E365" s="21" t="s">
        <v>29</v>
      </c>
      <c r="F365" s="21">
        <v>5</v>
      </c>
      <c r="G365" s="21" t="s">
        <v>26</v>
      </c>
      <c r="H365" s="21">
        <v>1598</v>
      </c>
      <c r="I365" s="21">
        <v>84.9</v>
      </c>
      <c r="J365" s="1">
        <v>182295.00053926598</v>
      </c>
      <c r="K365" s="22" t="s">
        <v>485</v>
      </c>
      <c r="L365" s="23">
        <v>125</v>
      </c>
      <c r="M365" s="148" t="str">
        <f t="shared" si="42"/>
        <v>Hyundai novi i30 1.6 CRDi 115 6MT / dizel / 84,9kW / 115KS / ručni / 6 stupnjeva prijenosa / 5-vrata</v>
      </c>
      <c r="N365" s="86" t="s">
        <v>258</v>
      </c>
      <c r="O365" s="88">
        <f t="shared" si="43"/>
        <v>115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ht="15.75" thickBot="1" x14ac:dyDescent="0.3">
      <c r="A366" s="226" t="s">
        <v>41</v>
      </c>
      <c r="B366" s="70" t="s">
        <v>81</v>
      </c>
      <c r="C366" s="70" t="s">
        <v>257</v>
      </c>
      <c r="D366" s="33" t="s">
        <v>49</v>
      </c>
      <c r="E366" s="34" t="s">
        <v>29</v>
      </c>
      <c r="F366" s="34">
        <v>5</v>
      </c>
      <c r="G366" s="34" t="s">
        <v>26</v>
      </c>
      <c r="H366" s="34">
        <v>1598</v>
      </c>
      <c r="I366" s="34">
        <v>84.9</v>
      </c>
      <c r="J366" s="3">
        <v>193990.00007129775</v>
      </c>
      <c r="K366" s="35" t="s">
        <v>485</v>
      </c>
      <c r="L366" s="36">
        <v>128</v>
      </c>
      <c r="M366" s="149" t="str">
        <f t="shared" si="42"/>
        <v>Hyundai novi i30 1.6 CRDi 115 6MT 48V / dizel / 84,9kW / 115KS / ručni / 6 stupnjeva prijenosa / 5-vrata</v>
      </c>
      <c r="N366" s="97" t="s">
        <v>471</v>
      </c>
      <c r="O366" s="89">
        <f t="shared" si="43"/>
        <v>115</v>
      </c>
      <c r="P366" s="128"/>
      <c r="Q366" s="129"/>
      <c r="R366" s="129"/>
      <c r="S366" s="130"/>
      <c r="T366" s="130"/>
      <c r="U366" s="130"/>
      <c r="V366" s="130"/>
      <c r="W366" s="130"/>
      <c r="X366" s="129"/>
      <c r="Y366" s="129"/>
      <c r="Z366" s="130"/>
      <c r="AA366" s="130"/>
      <c r="AB366" s="130"/>
      <c r="AC366" s="131"/>
      <c r="AD366" s="129"/>
      <c r="AE366" s="132"/>
      <c r="AF366" s="133"/>
      <c r="AG366" s="133"/>
      <c r="AH366" s="132"/>
      <c r="AI366" s="133"/>
      <c r="AJ366" s="134"/>
    </row>
    <row r="367" spans="1:36" x14ac:dyDescent="0.25">
      <c r="A367" s="37" t="s">
        <v>41</v>
      </c>
      <c r="B367" s="38" t="s">
        <v>137</v>
      </c>
      <c r="C367" s="38" t="s">
        <v>61</v>
      </c>
      <c r="D367" s="39" t="s">
        <v>49</v>
      </c>
      <c r="E367" s="39" t="s">
        <v>29</v>
      </c>
      <c r="F367" s="39">
        <v>5</v>
      </c>
      <c r="G367" s="39" t="s">
        <v>25</v>
      </c>
      <c r="H367" s="39">
        <v>1368</v>
      </c>
      <c r="I367" s="39">
        <v>73.3</v>
      </c>
      <c r="J367" s="2">
        <v>112127.45099146568</v>
      </c>
      <c r="K367" s="41">
        <v>42923</v>
      </c>
      <c r="L367" s="40">
        <v>131</v>
      </c>
      <c r="M367" s="72" t="str">
        <f t="shared" si="26"/>
        <v>Hyundai novi i30 karavan 1.4i 100 6MT / benzin / 73,3kW / 100KS / ručni / 6 stupnjeva prijenosa / 5-vrata</v>
      </c>
      <c r="N367" s="99" t="s">
        <v>182</v>
      </c>
      <c r="O367" s="100">
        <f t="shared" si="27"/>
        <v>100</v>
      </c>
      <c r="P367" s="118"/>
      <c r="Q367" s="119"/>
      <c r="R367" s="119"/>
      <c r="S367" s="120"/>
      <c r="T367" s="120"/>
      <c r="U367" s="120"/>
      <c r="V367" s="120"/>
      <c r="W367" s="120"/>
      <c r="X367" s="120"/>
      <c r="Y367" s="119"/>
      <c r="Z367" s="120"/>
      <c r="AA367" s="120"/>
      <c r="AB367" s="120"/>
      <c r="AC367" s="120"/>
      <c r="AD367" s="119" t="s">
        <v>27</v>
      </c>
      <c r="AE367" s="121"/>
      <c r="AF367" s="122"/>
      <c r="AG367" s="122"/>
      <c r="AH367" s="121"/>
      <c r="AI367" s="122"/>
      <c r="AJ367" s="122"/>
    </row>
    <row r="368" spans="1:36" x14ac:dyDescent="0.25">
      <c r="A368" s="19" t="s">
        <v>41</v>
      </c>
      <c r="B368" s="24" t="s">
        <v>137</v>
      </c>
      <c r="C368" s="24" t="s">
        <v>62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1368</v>
      </c>
      <c r="I368" s="21">
        <v>73.3</v>
      </c>
      <c r="J368" s="1">
        <v>114823.52941178199</v>
      </c>
      <c r="K368" s="43">
        <v>42923</v>
      </c>
      <c r="L368" s="23">
        <v>136</v>
      </c>
      <c r="M368" s="71" t="str">
        <f t="shared" si="26"/>
        <v>Hyundai novi i30 karavan 1.4i 100 6MT / benzin / 73,3kW / 100KS / ručni / 6 stupnjeva prijenosa / 5-vrata</v>
      </c>
      <c r="N368" s="86" t="s">
        <v>182</v>
      </c>
      <c r="O368" s="91">
        <f t="shared" si="27"/>
        <v>100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137</v>
      </c>
      <c r="C369" s="24" t="s">
        <v>62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126784.31372756619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137</v>
      </c>
      <c r="C370" s="24" t="s">
        <v>83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1368</v>
      </c>
      <c r="I370" s="21">
        <v>73.3</v>
      </c>
      <c r="J370" s="1">
        <v>121686.27451181121</v>
      </c>
      <c r="K370" s="43">
        <v>42923</v>
      </c>
      <c r="L370" s="23">
        <v>136</v>
      </c>
      <c r="M370" s="71" t="str">
        <f t="shared" si="26"/>
        <v>Hyundai novi i30 karavan 1.4i  100 6MT / benzin / 73,3kW / 100KS / ručni / 6 stupnjeva prijenosa / 5-vrata</v>
      </c>
      <c r="N370" s="86" t="s">
        <v>184</v>
      </c>
      <c r="O370" s="91">
        <f t="shared" si="27"/>
        <v>100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83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133647.0588248714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45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146392.1568631102</v>
      </c>
      <c r="K372" s="43">
        <v>42923</v>
      </c>
      <c r="L372" s="23">
        <v>120</v>
      </c>
      <c r="M372" s="71" t="str">
        <f t="shared" si="26"/>
        <v>Hyundai novi i30 karavan 1.0 TGDI 120 6MT / benzin / 88,3kW / 120KS / ručni / 6 stupnjeva prijenosa / 5-vrata</v>
      </c>
      <c r="N372" s="86" t="s">
        <v>183</v>
      </c>
      <c r="O372" s="91">
        <f t="shared" si="2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45</v>
      </c>
      <c r="D373" s="21" t="s">
        <v>86</v>
      </c>
      <c r="E373" s="21" t="s">
        <v>87</v>
      </c>
      <c r="F373" s="21">
        <v>5</v>
      </c>
      <c r="G373" s="21" t="s">
        <v>25</v>
      </c>
      <c r="H373" s="21">
        <v>1353</v>
      </c>
      <c r="I373" s="21">
        <v>103</v>
      </c>
      <c r="J373" s="1">
        <v>164490.38461559289</v>
      </c>
      <c r="K373" s="43">
        <v>42923</v>
      </c>
      <c r="L373" s="23">
        <v>125</v>
      </c>
      <c r="M373" s="71" t="str">
        <f t="shared" si="26"/>
        <v>Hyundai novi i30 karavan 1.4 TGDI 140 7DCT / benzin / 103kW / 140KS / 7DCT / 7 stupnjeva automatski / 5-vrata</v>
      </c>
      <c r="N373" s="86" t="s">
        <v>185</v>
      </c>
      <c r="O373" s="91">
        <f t="shared" si="27"/>
        <v>140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112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153192.3076926106</v>
      </c>
      <c r="K374" s="43">
        <v>42923</v>
      </c>
      <c r="L374" s="23">
        <v>120</v>
      </c>
      <c r="M374" s="71" t="str">
        <f t="shared" si="26"/>
        <v>Hyundai novi i30 karavan 1.0 TGDI 120 6MT / benzin / 88,3kW / 120KS / ručni / 6 stupnjeva prijenosa / 5-vrata</v>
      </c>
      <c r="N374" s="86" t="s">
        <v>183</v>
      </c>
      <c r="O374" s="91">
        <f t="shared" si="2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68</v>
      </c>
      <c r="D375" s="21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179875.00000013169</v>
      </c>
      <c r="K375" s="43">
        <v>42923</v>
      </c>
      <c r="L375" s="23">
        <v>125</v>
      </c>
      <c r="M375" s="71" t="str">
        <f t="shared" si="26"/>
        <v>Hyundai novi i30 karavan 1.4 TGDI 140 7DCT / benzin / 103kW / 140KS / 7DCT / 7 stupnjeva automatski / 5-vrata</v>
      </c>
      <c r="N375" s="86" t="s">
        <v>185</v>
      </c>
      <c r="O375" s="91">
        <f t="shared" si="27"/>
        <v>140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61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138289.21568466647</v>
      </c>
      <c r="K376" s="43">
        <v>42923</v>
      </c>
      <c r="L376" s="23">
        <v>96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142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139735.29411765514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62</v>
      </c>
      <c r="D378" s="21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81</v>
      </c>
      <c r="J378" s="1">
        <v>142676.47058829785</v>
      </c>
      <c r="K378" s="43">
        <v>42923</v>
      </c>
      <c r="L378" s="23">
        <v>99</v>
      </c>
      <c r="M378" s="71" t="str">
        <f t="shared" si="26"/>
        <v>Hyundai novi i30 karavan 1.6 CRDi 110 6MT / dizel / 81kW / 110KS / ručni / 6 stupnjeva prijenosa / 5-vrata</v>
      </c>
      <c r="N378" s="86" t="s">
        <v>186</v>
      </c>
      <c r="O378" s="91">
        <f t="shared" si="27"/>
        <v>110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83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149539.21568500646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137</v>
      </c>
      <c r="C380" s="24" t="s">
        <v>45</v>
      </c>
      <c r="D380" s="21" t="s">
        <v>49</v>
      </c>
      <c r="E380" s="21" t="s">
        <v>29</v>
      </c>
      <c r="F380" s="21">
        <v>5</v>
      </c>
      <c r="G380" s="21" t="s">
        <v>26</v>
      </c>
      <c r="H380" s="21">
        <v>1582</v>
      </c>
      <c r="I380" s="21">
        <v>81</v>
      </c>
      <c r="J380" s="1">
        <v>161086.53846178256</v>
      </c>
      <c r="K380" s="43">
        <v>42923</v>
      </c>
      <c r="L380" s="23">
        <v>99</v>
      </c>
      <c r="M380" s="71" t="str">
        <f t="shared" si="26"/>
        <v>Hyundai novi i30 karavan 1.6 CRDi 110 6MT / dizel / 81kW / 110KS / ručni / 6 stupnjeva prijenosa / 5-vrata</v>
      </c>
      <c r="N380" s="86" t="s">
        <v>186</v>
      </c>
      <c r="O380" s="91">
        <f t="shared" si="27"/>
        <v>110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45</v>
      </c>
      <c r="D381" s="21" t="s">
        <v>86</v>
      </c>
      <c r="E381" s="21" t="s">
        <v>87</v>
      </c>
      <c r="F381" s="21">
        <v>5</v>
      </c>
      <c r="G381" s="21" t="s">
        <v>26</v>
      </c>
      <c r="H381" s="21">
        <v>1582</v>
      </c>
      <c r="I381" s="21">
        <v>100</v>
      </c>
      <c r="J381" s="1">
        <v>175245.19230775355</v>
      </c>
      <c r="K381" s="43">
        <v>42923</v>
      </c>
      <c r="L381" s="23">
        <v>112</v>
      </c>
      <c r="M381" s="71" t="str">
        <f t="shared" si="26"/>
        <v>Hyundai novi i30 karavan 1.6 CRDi 136 7DCT / dizel / 100kW / 136KS / 7DCT / 7 stupnjeva automatski / 5-vrata</v>
      </c>
      <c r="N381" s="86" t="s">
        <v>187</v>
      </c>
      <c r="O381" s="91">
        <f t="shared" si="27"/>
        <v>136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137</v>
      </c>
      <c r="C382" s="24" t="s">
        <v>68</v>
      </c>
      <c r="D382" s="21" t="s">
        <v>49</v>
      </c>
      <c r="E382" s="21" t="s">
        <v>29</v>
      </c>
      <c r="F382" s="21">
        <v>5</v>
      </c>
      <c r="G382" s="21" t="s">
        <v>26</v>
      </c>
      <c r="H382" s="21">
        <v>1582</v>
      </c>
      <c r="I382" s="21">
        <v>81</v>
      </c>
      <c r="J382" s="1">
        <v>170701.9230771065</v>
      </c>
      <c r="K382" s="43">
        <v>42923</v>
      </c>
      <c r="L382" s="23">
        <v>99</v>
      </c>
      <c r="M382" s="71" t="str">
        <f t="shared" si="26"/>
        <v>Hyundai novi i30 karavan 1.6 CRDi 110 6MT / dizel / 81kW / 110KS / ručni / 6 stupnjeva prijenosa / 5-vrata</v>
      </c>
      <c r="N382" s="86" t="s">
        <v>186</v>
      </c>
      <c r="O382" s="91">
        <f t="shared" si="27"/>
        <v>110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03" t="s">
        <v>41</v>
      </c>
      <c r="B383" s="104" t="s">
        <v>137</v>
      </c>
      <c r="C383" s="104" t="s">
        <v>68</v>
      </c>
      <c r="D383" s="105" t="s">
        <v>86</v>
      </c>
      <c r="E383" s="105" t="s">
        <v>87</v>
      </c>
      <c r="F383" s="105">
        <v>5</v>
      </c>
      <c r="G383" s="105" t="s">
        <v>26</v>
      </c>
      <c r="H383" s="105">
        <v>1582</v>
      </c>
      <c r="I383" s="105">
        <v>100</v>
      </c>
      <c r="J383" s="106">
        <v>190629.80769241776</v>
      </c>
      <c r="K383" s="107">
        <v>42923</v>
      </c>
      <c r="L383" s="108">
        <v>112</v>
      </c>
      <c r="M383" s="109" t="str">
        <f t="shared" si="26"/>
        <v>Hyundai novi i30 karavan 1.6 CRDi 136 7DCT / dizel / 100kW / 136KS / 7DCT / 7 stupnjeva automatski / 5-vrata</v>
      </c>
      <c r="N383" s="110" t="s">
        <v>187</v>
      </c>
      <c r="O383" s="111">
        <f t="shared" si="27"/>
        <v>136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137</v>
      </c>
      <c r="C384" s="24" t="s">
        <v>191</v>
      </c>
      <c r="D384" s="21" t="s">
        <v>86</v>
      </c>
      <c r="E384" s="21" t="s">
        <v>87</v>
      </c>
      <c r="F384" s="21">
        <v>5</v>
      </c>
      <c r="G384" s="21" t="s">
        <v>25</v>
      </c>
      <c r="H384" s="21">
        <v>1353</v>
      </c>
      <c r="I384" s="21">
        <v>103</v>
      </c>
      <c r="J384" s="1">
        <v>145166.66666664006</v>
      </c>
      <c r="K384" s="43">
        <v>42998</v>
      </c>
      <c r="L384" s="23">
        <v>125</v>
      </c>
      <c r="M384" s="71" t="str">
        <f t="shared" ref="M384:M455" si="44">N384&amp;" / "&amp;G384&amp;" / "&amp;I384&amp;"kW"&amp;" / "&amp;O384&amp;"KS"&amp;" / "&amp;D384&amp;" / "&amp;E384&amp;" / "&amp;F384&amp;"-vrata"</f>
        <v>Hyundai novi i30 karavan 1.4 TGDI 140 7DCT / benzin / 103kW / 140KS / 7DCT / 7 stupnjeva automatski / 5-vrata</v>
      </c>
      <c r="N384" s="86" t="s">
        <v>185</v>
      </c>
      <c r="O384" s="91">
        <f t="shared" ref="O384:O455" si="45">ROUND(I384*1.36,0)</f>
        <v>140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6" s="18" customFormat="1" x14ac:dyDescent="0.25">
      <c r="A385" s="37" t="s">
        <v>41</v>
      </c>
      <c r="B385" s="115" t="s">
        <v>137</v>
      </c>
      <c r="C385" s="115" t="s">
        <v>61</v>
      </c>
      <c r="D385" s="116" t="s">
        <v>49</v>
      </c>
      <c r="E385" s="21" t="s">
        <v>29</v>
      </c>
      <c r="F385" s="39">
        <v>5</v>
      </c>
      <c r="G385" s="21" t="s">
        <v>25</v>
      </c>
      <c r="H385" s="39">
        <v>1368</v>
      </c>
      <c r="I385" s="39">
        <v>73.3</v>
      </c>
      <c r="J385" s="2">
        <v>112369.99989512857</v>
      </c>
      <c r="K385" s="112">
        <v>43112</v>
      </c>
      <c r="L385" s="40">
        <v>131</v>
      </c>
      <c r="M385" s="117" t="str">
        <f t="shared" si="44"/>
        <v>Hyundai novi i30 1.4i 100 6MT / benzin / 73,3kW / 100KS / ručni / 6 stupnjeva prijenosa / 5-vrata</v>
      </c>
      <c r="N385" s="99" t="s">
        <v>173</v>
      </c>
      <c r="O385" s="125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 x14ac:dyDescent="0.25">
      <c r="A386" s="19" t="s">
        <v>41</v>
      </c>
      <c r="B386" s="113" t="s">
        <v>137</v>
      </c>
      <c r="C386" s="113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1368</v>
      </c>
      <c r="I386" s="21">
        <v>73.3</v>
      </c>
      <c r="J386" s="1">
        <v>115120.00011315322</v>
      </c>
      <c r="K386" s="22">
        <v>43112</v>
      </c>
      <c r="L386" s="23">
        <v>136</v>
      </c>
      <c r="M386" s="114" t="str">
        <f t="shared" si="44"/>
        <v>Hyundai novi i30 1.4i 100 6MT / benzin / 73,3kW / 100KS / ručni / 6 stupnjeva prijenosa / 5-vrata</v>
      </c>
      <c r="N386" s="86" t="s">
        <v>173</v>
      </c>
      <c r="O386" s="88">
        <f t="shared" si="45"/>
        <v>100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 x14ac:dyDescent="0.25">
      <c r="A387" s="19" t="s">
        <v>41</v>
      </c>
      <c r="B387" s="113" t="s">
        <v>137</v>
      </c>
      <c r="C387" s="113" t="s">
        <v>62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127320.00067068086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83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122120.0007228342</v>
      </c>
      <c r="K388" s="22">
        <v>43112</v>
      </c>
      <c r="L388" s="23">
        <v>136</v>
      </c>
      <c r="M388" s="114" t="str">
        <f t="shared" si="44"/>
        <v>Hyundai novi i30 1.4i  100 6MT / benzin / 73,3kW / 100KS / ručni / 6 stupnjeva prijenosa / 5-vrata</v>
      </c>
      <c r="N388" s="86" t="s">
        <v>174</v>
      </c>
      <c r="O388" s="88">
        <f t="shared" si="45"/>
        <v>100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83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134320.00000059578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45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146320.0000070981</v>
      </c>
      <c r="K390" s="22">
        <v>43112</v>
      </c>
      <c r="L390" s="23">
        <v>120</v>
      </c>
      <c r="M390" s="114" t="str">
        <f t="shared" si="44"/>
        <v>Hyundai novi i30 1.0 TGDI 120 6MT / benzin / 88,3kW / 120KS / ručni / 6 stupnjeva prijenosa / 5-vrata</v>
      </c>
      <c r="N390" s="86" t="s">
        <v>175</v>
      </c>
      <c r="O390" s="88">
        <f t="shared" si="45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45</v>
      </c>
      <c r="D391" s="20" t="s">
        <v>86</v>
      </c>
      <c r="E391" s="21" t="s">
        <v>87</v>
      </c>
      <c r="F391" s="21">
        <v>5</v>
      </c>
      <c r="G391" s="21" t="s">
        <v>25</v>
      </c>
      <c r="H391" s="21">
        <v>1353</v>
      </c>
      <c r="I391" s="21">
        <v>103</v>
      </c>
      <c r="J391" s="1">
        <v>165304.7623715222</v>
      </c>
      <c r="K391" s="22">
        <v>43112</v>
      </c>
      <c r="L391" s="23">
        <v>125</v>
      </c>
      <c r="M391" s="114" t="str">
        <f t="shared" si="44"/>
        <v>Hyundai novi i30 1.4 TGDI 140 7DCT / benzin / 103kW / 140KS / 7DCT / 7 stupnjeva automatski / 5-vrata</v>
      </c>
      <c r="N391" s="86" t="s">
        <v>176</v>
      </c>
      <c r="O391" s="88">
        <f t="shared" si="45"/>
        <v>140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112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154114.28618527146</v>
      </c>
      <c r="K392" s="22">
        <v>43112</v>
      </c>
      <c r="L392" s="23">
        <v>120</v>
      </c>
      <c r="M392" s="114" t="str">
        <f t="shared" si="44"/>
        <v>Hyundai novi i30 1.0 TGDI 120 6MT / benzin / 88,3kW / 120KS / ručni / 6 stupnjeva prijenosa / 5-vrata</v>
      </c>
      <c r="N392" s="86" t="s">
        <v>175</v>
      </c>
      <c r="O392" s="88">
        <f t="shared" si="45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68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180542.85761468593</v>
      </c>
      <c r="K393" s="22">
        <v>43112</v>
      </c>
      <c r="L393" s="23">
        <v>125</v>
      </c>
      <c r="M393" s="114" t="str">
        <f t="shared" si="44"/>
        <v>Hyundai novi i30 1.4 TGDI 140 7DCT / benzin / 103kW / 140KS / 7DCT / 7 stupnjeva automatski / 5-vrata</v>
      </c>
      <c r="N393" s="86" t="s">
        <v>176</v>
      </c>
      <c r="O393" s="88">
        <f t="shared" si="45"/>
        <v>140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61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138055.00000156582</v>
      </c>
      <c r="K394" s="22">
        <v>43112</v>
      </c>
      <c r="L394" s="23">
        <v>96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62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142529.99999928728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142</v>
      </c>
      <c r="D396" s="20" t="s">
        <v>49</v>
      </c>
      <c r="E396" s="21" t="s">
        <v>29</v>
      </c>
      <c r="F396" s="21">
        <v>5</v>
      </c>
      <c r="G396" s="21" t="s">
        <v>26</v>
      </c>
      <c r="H396" s="21">
        <v>1582</v>
      </c>
      <c r="I396" s="21">
        <v>81</v>
      </c>
      <c r="J396" s="1">
        <v>152409.52428329273</v>
      </c>
      <c r="K396" s="22">
        <v>43112</v>
      </c>
      <c r="L396" s="23">
        <v>99</v>
      </c>
      <c r="M396" s="114" t="str">
        <f t="shared" ref="M396" si="46">N396&amp;" / "&amp;G396&amp;" / "&amp;I396&amp;"kW"&amp;" / "&amp;O396&amp;"KS"&amp;" / "&amp;D396&amp;" / "&amp;E396&amp;" / "&amp;F396&amp;"-vrata"</f>
        <v>Hyundai novi i30 1.6 CRDi 110 6MT / dizel / 81kW / 110KS / ručni / 6 stupnjeva prijenosa / 5-vrata</v>
      </c>
      <c r="N396" s="86" t="s">
        <v>179</v>
      </c>
      <c r="O396" s="88">
        <f t="shared" ref="O396" si="47">ROUND(I396*1.36,0)</f>
        <v>110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83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149529.99995848836</v>
      </c>
      <c r="K397" s="22">
        <v>43112</v>
      </c>
      <c r="L397" s="23">
        <v>98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45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1582</v>
      </c>
      <c r="I398" s="21">
        <v>81</v>
      </c>
      <c r="J398" s="1">
        <v>161933.33381199325</v>
      </c>
      <c r="K398" s="22">
        <v>43112</v>
      </c>
      <c r="L398" s="23">
        <v>99</v>
      </c>
      <c r="M398" s="114" t="str">
        <f t="shared" si="44"/>
        <v>Hyundai novi i30 1.6 CRDi 110 6MT / dizel / 81kW / 110KS / ručni / 6 stupnjeva prijenosa / 5-vrata</v>
      </c>
      <c r="N398" s="86" t="s">
        <v>179</v>
      </c>
      <c r="O398" s="88">
        <f t="shared" si="45"/>
        <v>110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s="18" customFormat="1" x14ac:dyDescent="0.25">
      <c r="A399" s="19" t="s">
        <v>41</v>
      </c>
      <c r="B399" s="113" t="s">
        <v>137</v>
      </c>
      <c r="C399" s="113" t="s">
        <v>45</v>
      </c>
      <c r="D399" s="20" t="s">
        <v>86</v>
      </c>
      <c r="E399" s="21" t="s">
        <v>87</v>
      </c>
      <c r="F399" s="21">
        <v>5</v>
      </c>
      <c r="G399" s="21" t="s">
        <v>26</v>
      </c>
      <c r="H399" s="21">
        <v>1582</v>
      </c>
      <c r="I399" s="21">
        <v>100</v>
      </c>
      <c r="J399" s="1">
        <v>175957.14334090325</v>
      </c>
      <c r="K399" s="22">
        <v>43112</v>
      </c>
      <c r="L399" s="23">
        <v>112</v>
      </c>
      <c r="M399" s="114" t="str">
        <f t="shared" si="44"/>
        <v>Hyundai novi i30 1.6 CRDi 136 7DCT / dizel / 100kW / 136KS / 7DCT / 7 stupnjeva automatski / 5-vrata</v>
      </c>
      <c r="N399" s="86" t="s">
        <v>180</v>
      </c>
      <c r="O399" s="88">
        <f t="shared" si="45"/>
        <v>136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 t="s">
        <v>27</v>
      </c>
      <c r="AE399" s="29"/>
      <c r="AF399" s="30"/>
      <c r="AG399" s="30"/>
      <c r="AH399" s="29"/>
      <c r="AI399" s="30"/>
      <c r="AJ399" s="76"/>
    </row>
    <row r="400" spans="1:36" s="18" customFormat="1" x14ac:dyDescent="0.25">
      <c r="A400" s="19" t="s">
        <v>41</v>
      </c>
      <c r="B400" s="113" t="s">
        <v>137</v>
      </c>
      <c r="C400" s="113" t="s">
        <v>68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1582</v>
      </c>
      <c r="I400" s="21">
        <v>81</v>
      </c>
      <c r="J400" s="1">
        <v>171457.14333374525</v>
      </c>
      <c r="K400" s="22">
        <v>43112</v>
      </c>
      <c r="L400" s="23">
        <v>99</v>
      </c>
      <c r="M400" s="114" t="str">
        <f t="shared" si="44"/>
        <v>Hyundai novi i30 1.6 CRDi 110 6MT / dizel / 81kW / 110KS / ručni / 6 stupnjeva prijenosa / 5-vrata</v>
      </c>
      <c r="N400" s="86" t="s">
        <v>179</v>
      </c>
      <c r="O400" s="88">
        <f t="shared" si="45"/>
        <v>110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68</v>
      </c>
      <c r="D401" s="20" t="s">
        <v>86</v>
      </c>
      <c r="E401" s="21" t="s">
        <v>87</v>
      </c>
      <c r="F401" s="21">
        <v>5</v>
      </c>
      <c r="G401" s="21" t="s">
        <v>26</v>
      </c>
      <c r="H401" s="21">
        <v>1582</v>
      </c>
      <c r="I401" s="21">
        <v>100</v>
      </c>
      <c r="J401" s="1">
        <v>191195.23851398326</v>
      </c>
      <c r="K401" s="22">
        <v>43112</v>
      </c>
      <c r="L401" s="23">
        <v>112</v>
      </c>
      <c r="M401" s="114" t="str">
        <f t="shared" si="44"/>
        <v>Hyundai novi i30 1.6 CRDi 136 7DCT / dizel / 100kW / 136KS / 7DCT / 7 stupnjeva automatski / 5-vrata</v>
      </c>
      <c r="N401" s="86" t="s">
        <v>180</v>
      </c>
      <c r="O401" s="88">
        <f t="shared" si="4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x14ac:dyDescent="0.25">
      <c r="A402" s="103" t="s">
        <v>41</v>
      </c>
      <c r="B402" s="104" t="s">
        <v>137</v>
      </c>
      <c r="C402" s="104" t="s">
        <v>191</v>
      </c>
      <c r="D402" s="105" t="s">
        <v>86</v>
      </c>
      <c r="E402" s="105" t="s">
        <v>87</v>
      </c>
      <c r="F402" s="105">
        <v>5</v>
      </c>
      <c r="G402" s="105" t="s">
        <v>25</v>
      </c>
      <c r="H402" s="105">
        <v>1353</v>
      </c>
      <c r="I402" s="105">
        <v>103</v>
      </c>
      <c r="J402" s="106">
        <v>145070.00000135732</v>
      </c>
      <c r="K402" s="107">
        <v>43112</v>
      </c>
      <c r="L402" s="108">
        <v>125</v>
      </c>
      <c r="M402" s="109" t="str">
        <f t="shared" ref="M402:M427" si="48">N402&amp;" / "&amp;G402&amp;" / "&amp;I402&amp;"kW"&amp;" / "&amp;O402&amp;"KS"&amp;" / "&amp;D402&amp;" / "&amp;E402&amp;" / "&amp;F402&amp;"-vrata"</f>
        <v>Hyundai novi i30 karavan 1.4 TGDI 140 7DCT / benzin / 103kW / 140KS / 7DCT / 7 stupnjeva automatski / 5-vrata</v>
      </c>
      <c r="N402" s="110" t="s">
        <v>185</v>
      </c>
      <c r="O402" s="111">
        <f t="shared" ref="O402:O427" si="49">ROUND(I402*1.36,0)</f>
        <v>140</v>
      </c>
      <c r="P402" s="135"/>
      <c r="Q402" s="136"/>
      <c r="R402" s="136"/>
      <c r="S402" s="137"/>
      <c r="T402" s="137"/>
      <c r="U402" s="137"/>
      <c r="V402" s="137"/>
      <c r="W402" s="137"/>
      <c r="X402" s="137"/>
      <c r="Y402" s="136"/>
      <c r="Z402" s="137"/>
      <c r="AA402" s="137"/>
      <c r="AB402" s="137"/>
      <c r="AC402" s="137"/>
      <c r="AD402" s="136" t="s">
        <v>27</v>
      </c>
      <c r="AE402" s="138"/>
      <c r="AF402" s="139"/>
      <c r="AG402" s="139"/>
      <c r="AH402" s="138"/>
      <c r="AI402" s="139"/>
      <c r="AJ402" s="139"/>
    </row>
    <row r="403" spans="1:36" s="18" customFormat="1" x14ac:dyDescent="0.25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25</v>
      </c>
      <c r="H403" s="21">
        <v>1368</v>
      </c>
      <c r="I403" s="21">
        <v>73.3</v>
      </c>
      <c r="J403" s="1">
        <v>127120.00000385843</v>
      </c>
      <c r="K403" s="22">
        <v>43196</v>
      </c>
      <c r="L403" s="23">
        <v>136</v>
      </c>
      <c r="M403" s="114" t="str">
        <f t="shared" si="48"/>
        <v>Hyundai novi i30 1.4i  100 6MT / benzin / 73,3kW / 100KS / ručni / 6 stupnjeva prijenosa / 5-vrata</v>
      </c>
      <c r="N403" s="86" t="s">
        <v>174</v>
      </c>
      <c r="O403" s="91">
        <f t="shared" si="49"/>
        <v>100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 x14ac:dyDescent="0.25">
      <c r="A404" s="19" t="s">
        <v>41</v>
      </c>
      <c r="B404" s="113" t="s">
        <v>137</v>
      </c>
      <c r="C404" s="113" t="s">
        <v>230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88.3</v>
      </c>
      <c r="J404" s="1">
        <v>139320.00000257077</v>
      </c>
      <c r="K404" s="22">
        <v>43196</v>
      </c>
      <c r="L404" s="23">
        <v>120</v>
      </c>
      <c r="M404" s="114" t="str">
        <f t="shared" si="48"/>
        <v>Hyundai novi i30 1.0 TGDI 120 6MT / benzin / 88,3kW / 120KS / ručni / 6 stupnjeva prijenosa / 5-vrata</v>
      </c>
      <c r="N404" s="86" t="s">
        <v>175</v>
      </c>
      <c r="O404" s="91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 x14ac:dyDescent="0.25">
      <c r="A405" s="19" t="s">
        <v>41</v>
      </c>
      <c r="B405" s="113" t="s">
        <v>137</v>
      </c>
      <c r="C405" s="113" t="s">
        <v>230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1353</v>
      </c>
      <c r="I405" s="21">
        <v>103</v>
      </c>
      <c r="J405" s="1">
        <v>144270.00000217627</v>
      </c>
      <c r="K405" s="22">
        <v>43196</v>
      </c>
      <c r="L405" s="23">
        <v>129</v>
      </c>
      <c r="M405" s="114" t="str">
        <f t="shared" si="48"/>
        <v>Hyundai novi i30 1.4 TGDI 140 6MT / benzin / 103kW / 140KS / ručni / 6 stupnjeva prijenosa / 5-vrata</v>
      </c>
      <c r="N405" s="86" t="s">
        <v>231</v>
      </c>
      <c r="O405" s="91">
        <f t="shared" si="49"/>
        <v>140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230</v>
      </c>
      <c r="D406" s="20" t="s">
        <v>49</v>
      </c>
      <c r="E406" s="21" t="s">
        <v>29</v>
      </c>
      <c r="F406" s="21">
        <v>5</v>
      </c>
      <c r="G406" s="21" t="s">
        <v>26</v>
      </c>
      <c r="H406" s="21">
        <v>1582</v>
      </c>
      <c r="I406" s="21">
        <v>81</v>
      </c>
      <c r="J406" s="1">
        <v>152409.52428739786</v>
      </c>
      <c r="K406" s="22">
        <v>43196</v>
      </c>
      <c r="L406" s="23">
        <v>99</v>
      </c>
      <c r="M406" s="114" t="str">
        <f t="shared" si="48"/>
        <v>Hyundai novi i30 1.6 CRDi 110 6MT / dizel / 81kW / 110KS / ručni / 6 stupnjeva prijenosa / 5-vrata</v>
      </c>
      <c r="N406" s="86" t="s">
        <v>179</v>
      </c>
      <c r="O406" s="91">
        <f t="shared" si="49"/>
        <v>110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9" t="s">
        <v>41</v>
      </c>
      <c r="B407" s="113" t="s">
        <v>137</v>
      </c>
      <c r="C407" s="113" t="s">
        <v>232</v>
      </c>
      <c r="D407" s="20" t="s">
        <v>49</v>
      </c>
      <c r="E407" s="21" t="s">
        <v>29</v>
      </c>
      <c r="F407" s="21">
        <v>5</v>
      </c>
      <c r="G407" s="21" t="s">
        <v>25</v>
      </c>
      <c r="H407" s="21">
        <v>1368</v>
      </c>
      <c r="I407" s="21">
        <v>73.3</v>
      </c>
      <c r="J407" s="1">
        <v>131120.00000335881</v>
      </c>
      <c r="K407" s="22">
        <v>43196</v>
      </c>
      <c r="L407" s="23">
        <v>136</v>
      </c>
      <c r="M407" s="114" t="str">
        <f t="shared" si="48"/>
        <v>Hyundai novi i30 1.4i  100 6MT / benzin / 73,3kW / 100KS / ručni / 6 stupnjeva prijenosa / 5-vrata</v>
      </c>
      <c r="N407" s="86" t="s">
        <v>174</v>
      </c>
      <c r="O407" s="91">
        <f t="shared" si="49"/>
        <v>100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 t="s">
        <v>27</v>
      </c>
      <c r="AE407" s="29"/>
      <c r="AF407" s="30"/>
      <c r="AG407" s="30"/>
      <c r="AH407" s="29"/>
      <c r="AI407" s="30"/>
      <c r="AJ407" s="76"/>
    </row>
    <row r="408" spans="1:36" s="18" customFormat="1" x14ac:dyDescent="0.25">
      <c r="A408" s="19" t="s">
        <v>41</v>
      </c>
      <c r="B408" s="113" t="s">
        <v>137</v>
      </c>
      <c r="C408" s="113" t="s">
        <v>232</v>
      </c>
      <c r="D408" s="20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88.3</v>
      </c>
      <c r="J408" s="1">
        <v>143320.00000224955</v>
      </c>
      <c r="K408" s="22">
        <v>43196</v>
      </c>
      <c r="L408" s="23">
        <v>120</v>
      </c>
      <c r="M408" s="114" t="str">
        <f t="shared" si="48"/>
        <v>Hyundai novi i30 1.0 TGDI 120 6MT / benzin / 88,3kW / 120KS / ručni / 6 stupnjeva prijenosa / 5-vrata</v>
      </c>
      <c r="N408" s="86" t="s">
        <v>175</v>
      </c>
      <c r="O408" s="91">
        <f t="shared" si="49"/>
        <v>120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 t="s">
        <v>27</v>
      </c>
      <c r="AE408" s="29"/>
      <c r="AF408" s="30"/>
      <c r="AG408" s="30"/>
      <c r="AH408" s="29"/>
      <c r="AI408" s="30"/>
      <c r="AJ408" s="76"/>
    </row>
    <row r="409" spans="1:36" s="18" customFormat="1" x14ac:dyDescent="0.25">
      <c r="A409" s="19" t="s">
        <v>41</v>
      </c>
      <c r="B409" s="113" t="s">
        <v>137</v>
      </c>
      <c r="C409" s="113" t="s">
        <v>232</v>
      </c>
      <c r="D409" s="20" t="s">
        <v>49</v>
      </c>
      <c r="E409" s="21" t="s">
        <v>29</v>
      </c>
      <c r="F409" s="21">
        <v>5</v>
      </c>
      <c r="G409" s="21" t="s">
        <v>25</v>
      </c>
      <c r="H409" s="21">
        <v>1353</v>
      </c>
      <c r="I409" s="21">
        <v>103</v>
      </c>
      <c r="J409" s="1">
        <v>148270.00000191422</v>
      </c>
      <c r="K409" s="22">
        <v>43196</v>
      </c>
      <c r="L409" s="23">
        <v>129</v>
      </c>
      <c r="M409" s="114" t="str">
        <f t="shared" si="48"/>
        <v>Hyundai novi i30 1.4 TGDI 140 6MT / benzin / 103kW / 140KS / ručni / 6 stupnjeva prijenosa / 5-vrata</v>
      </c>
      <c r="N409" s="86" t="s">
        <v>231</v>
      </c>
      <c r="O409" s="91">
        <f t="shared" si="49"/>
        <v>140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 t="s">
        <v>27</v>
      </c>
      <c r="AE409" s="29"/>
      <c r="AF409" s="30"/>
      <c r="AG409" s="30"/>
      <c r="AH409" s="29"/>
      <c r="AI409" s="30"/>
      <c r="AJ409" s="76"/>
    </row>
    <row r="410" spans="1:36" s="18" customFormat="1" x14ac:dyDescent="0.25">
      <c r="A410" s="103" t="s">
        <v>41</v>
      </c>
      <c r="B410" s="157" t="s">
        <v>137</v>
      </c>
      <c r="C410" s="157" t="s">
        <v>232</v>
      </c>
      <c r="D410" s="158" t="s">
        <v>49</v>
      </c>
      <c r="E410" s="105" t="s">
        <v>29</v>
      </c>
      <c r="F410" s="105">
        <v>5</v>
      </c>
      <c r="G410" s="105" t="s">
        <v>26</v>
      </c>
      <c r="H410" s="105">
        <v>1582</v>
      </c>
      <c r="I410" s="105">
        <v>81</v>
      </c>
      <c r="J410" s="106">
        <v>156409.52428720539</v>
      </c>
      <c r="K410" s="159">
        <v>43196</v>
      </c>
      <c r="L410" s="108">
        <v>99</v>
      </c>
      <c r="M410" s="160" t="str">
        <f t="shared" si="48"/>
        <v>Hyundai novi i30 1.6 CRDi 110 6MT / dizel / 81kW / 110KS / ručni / 6 stupnjeva prijenosa / 5-vrata</v>
      </c>
      <c r="N410" s="110" t="s">
        <v>179</v>
      </c>
      <c r="O410" s="161">
        <f t="shared" si="49"/>
        <v>110</v>
      </c>
      <c r="P410" s="135"/>
      <c r="Q410" s="136"/>
      <c r="R410" s="136"/>
      <c r="S410" s="137"/>
      <c r="T410" s="137"/>
      <c r="U410" s="137"/>
      <c r="V410" s="137"/>
      <c r="W410" s="137"/>
      <c r="X410" s="136"/>
      <c r="Y410" s="136"/>
      <c r="Z410" s="137"/>
      <c r="AA410" s="137"/>
      <c r="AB410" s="137"/>
      <c r="AC410" s="162"/>
      <c r="AD410" s="136" t="s">
        <v>27</v>
      </c>
      <c r="AE410" s="138"/>
      <c r="AF410" s="139"/>
      <c r="AG410" s="139"/>
      <c r="AH410" s="138"/>
      <c r="AI410" s="139"/>
      <c r="AJ410" s="163"/>
    </row>
    <row r="411" spans="1:36" s="147" customFormat="1" x14ac:dyDescent="0.25">
      <c r="A411" s="103" t="s">
        <v>41</v>
      </c>
      <c r="B411" s="157" t="s">
        <v>137</v>
      </c>
      <c r="C411" s="113" t="s">
        <v>61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112990</v>
      </c>
      <c r="K411" s="22">
        <v>43378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3" t="s">
        <v>41</v>
      </c>
      <c r="B412" s="157" t="s">
        <v>137</v>
      </c>
      <c r="C412" s="113" t="s">
        <v>232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140990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3" t="s">
        <v>41</v>
      </c>
      <c r="B413" s="157" t="s">
        <v>137</v>
      </c>
      <c r="C413" s="113" t="s">
        <v>232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1353</v>
      </c>
      <c r="I413" s="21">
        <v>103</v>
      </c>
      <c r="J413" s="1">
        <v>147990</v>
      </c>
      <c r="K413" s="22">
        <v>43378</v>
      </c>
      <c r="L413" s="23" t="s">
        <v>280</v>
      </c>
      <c r="M413" s="160" t="str">
        <f t="shared" si="48"/>
        <v>Hyundai novi i30 1.4 TGDI 140 6MT / benzin / 103kW / 140KS / ručni / 6 stupnjeva prijenosa / 5-vrata</v>
      </c>
      <c r="N413" s="86" t="s">
        <v>231</v>
      </c>
      <c r="O413" s="88">
        <f t="shared" si="49"/>
        <v>140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83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1368</v>
      </c>
      <c r="I414" s="21">
        <v>73.3</v>
      </c>
      <c r="J414" s="1">
        <v>126990</v>
      </c>
      <c r="K414" s="22" t="s">
        <v>259</v>
      </c>
      <c r="L414" s="23" t="s">
        <v>284</v>
      </c>
      <c r="M414" s="160" t="str">
        <f t="shared" si="48"/>
        <v>Hyundai novi i30 1.4i  100 6MT / benzin / 73,3kW / 100KS / ručni / 6 stupnjeva prijenosa / 5-vrata</v>
      </c>
      <c r="N414" s="86" t="s">
        <v>174</v>
      </c>
      <c r="O414" s="88">
        <f t="shared" si="49"/>
        <v>100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83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134990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45</v>
      </c>
      <c r="D416" s="20" t="s">
        <v>49</v>
      </c>
      <c r="E416" s="105" t="s">
        <v>29</v>
      </c>
      <c r="F416" s="21">
        <v>5</v>
      </c>
      <c r="G416" s="21" t="s">
        <v>25</v>
      </c>
      <c r="H416" s="21">
        <v>998</v>
      </c>
      <c r="I416" s="21">
        <v>88.3</v>
      </c>
      <c r="J416" s="1">
        <v>148990</v>
      </c>
      <c r="K416" s="22">
        <v>43378</v>
      </c>
      <c r="L416" s="23" t="s">
        <v>279</v>
      </c>
      <c r="M416" s="160" t="str">
        <f t="shared" si="48"/>
        <v>Hyundai novi i30 1.0 TGDI 120 6MT / benzin / 88,3kW / 120KS / ručni / 6 stupnjeva prijenosa / 5-vrata</v>
      </c>
      <c r="N416" s="86" t="s">
        <v>175</v>
      </c>
      <c r="O416" s="88">
        <f t="shared" si="49"/>
        <v>120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45</v>
      </c>
      <c r="D417" s="105" t="s">
        <v>86</v>
      </c>
      <c r="E417" s="105" t="s">
        <v>87</v>
      </c>
      <c r="F417" s="21">
        <v>5</v>
      </c>
      <c r="G417" s="21" t="s">
        <v>25</v>
      </c>
      <c r="H417" s="21">
        <v>1353</v>
      </c>
      <c r="I417" s="21">
        <v>103</v>
      </c>
      <c r="J417" s="1">
        <v>166990</v>
      </c>
      <c r="K417" s="22">
        <v>43378</v>
      </c>
      <c r="L417" s="23" t="s">
        <v>281</v>
      </c>
      <c r="M417" s="160" t="str">
        <f t="shared" si="48"/>
        <v>Hyundai novi i30 karavan 1.4 TGDI 140 7DCT / benzin / 103kW / 140KS / 7DCT / 7 stupnjeva automatski / 5-vrata</v>
      </c>
      <c r="N417" s="110" t="s">
        <v>185</v>
      </c>
      <c r="O417" s="88">
        <f t="shared" si="49"/>
        <v>140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112</v>
      </c>
      <c r="D418" s="20" t="s">
        <v>49</v>
      </c>
      <c r="E418" s="105" t="s">
        <v>29</v>
      </c>
      <c r="F418" s="21">
        <v>5</v>
      </c>
      <c r="G418" s="21" t="s">
        <v>25</v>
      </c>
      <c r="H418" s="21">
        <v>998</v>
      </c>
      <c r="I418" s="21">
        <v>88.3</v>
      </c>
      <c r="J418" s="1">
        <v>156990</v>
      </c>
      <c r="K418" s="22">
        <v>43378</v>
      </c>
      <c r="L418" s="23" t="s">
        <v>279</v>
      </c>
      <c r="M418" s="160" t="str">
        <f t="shared" si="48"/>
        <v>Hyundai novi i30 1.0 TGDI 120 6MT / benzin / 88,3kW / 120KS / ručni / 6 stupnjeva prijenosa / 5-vrata</v>
      </c>
      <c r="N418" s="86" t="s">
        <v>175</v>
      </c>
      <c r="O418" s="88">
        <f t="shared" si="49"/>
        <v>120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112</v>
      </c>
      <c r="D419" s="105" t="s">
        <v>86</v>
      </c>
      <c r="E419" s="105" t="s">
        <v>87</v>
      </c>
      <c r="F419" s="21">
        <v>5</v>
      </c>
      <c r="G419" s="21" t="s">
        <v>25</v>
      </c>
      <c r="H419" s="21">
        <v>1353</v>
      </c>
      <c r="I419" s="21">
        <v>103</v>
      </c>
      <c r="J419" s="1">
        <v>179990</v>
      </c>
      <c r="K419" s="22">
        <v>43378</v>
      </c>
      <c r="L419" s="23" t="s">
        <v>281</v>
      </c>
      <c r="M419" s="160" t="str">
        <f t="shared" si="48"/>
        <v>Hyundai novi i30 karavan 1.4 TGDI 140 7DCT / benzin / 103kW / 140KS / 7DCT / 7 stupnjeva automatski / 5-vrata</v>
      </c>
      <c r="N419" s="110" t="s">
        <v>185</v>
      </c>
      <c r="O419" s="88">
        <f t="shared" si="49"/>
        <v>140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61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138990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83</v>
      </c>
      <c r="D421" s="20" t="s">
        <v>49</v>
      </c>
      <c r="E421" s="105" t="s">
        <v>29</v>
      </c>
      <c r="F421" s="21">
        <v>5</v>
      </c>
      <c r="G421" s="21" t="s">
        <v>26</v>
      </c>
      <c r="H421" s="21">
        <v>1582</v>
      </c>
      <c r="I421" s="21">
        <v>84.9</v>
      </c>
      <c r="J421" s="1">
        <v>152990</v>
      </c>
      <c r="K421" s="22">
        <v>43378</v>
      </c>
      <c r="L421" s="23" t="s">
        <v>285</v>
      </c>
      <c r="M421" s="160" t="str">
        <f t="shared" si="48"/>
        <v>Hyundai novi i30 1.6 CRDi 115 6MT / dizel / 84,9kW / 115KS / ručni / 6 stupnjeva prijenosa / 5-vrata</v>
      </c>
      <c r="N421" s="86" t="s">
        <v>258</v>
      </c>
      <c r="O421" s="88">
        <f t="shared" si="49"/>
        <v>115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142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156990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03" t="s">
        <v>41</v>
      </c>
      <c r="B423" s="157" t="s">
        <v>137</v>
      </c>
      <c r="C423" s="113" t="s">
        <v>45</v>
      </c>
      <c r="D423" s="20" t="s">
        <v>49</v>
      </c>
      <c r="E423" s="105" t="s">
        <v>29</v>
      </c>
      <c r="F423" s="21">
        <v>5</v>
      </c>
      <c r="G423" s="21" t="s">
        <v>26</v>
      </c>
      <c r="H423" s="21">
        <v>1582</v>
      </c>
      <c r="I423" s="21">
        <v>84.9</v>
      </c>
      <c r="J423" s="1">
        <v>166990</v>
      </c>
      <c r="K423" s="22">
        <v>43378</v>
      </c>
      <c r="L423" s="23" t="s">
        <v>285</v>
      </c>
      <c r="M423" s="160" t="str">
        <f t="shared" si="48"/>
        <v>Hyundai novi i30 1.6 CRDi 115 6MT / dizel / 84,9kW / 115KS / ručni / 6 stupnjeva prijenosa / 5-vrata</v>
      </c>
      <c r="N423" s="86" t="s">
        <v>258</v>
      </c>
      <c r="O423" s="88">
        <f t="shared" si="49"/>
        <v>115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47" customFormat="1" x14ac:dyDescent="0.25">
      <c r="A424" s="103" t="s">
        <v>41</v>
      </c>
      <c r="B424" s="157" t="s">
        <v>137</v>
      </c>
      <c r="C424" s="113" t="s">
        <v>45</v>
      </c>
      <c r="D424" s="105" t="s">
        <v>86</v>
      </c>
      <c r="E424" s="105" t="s">
        <v>87</v>
      </c>
      <c r="F424" s="21">
        <v>5</v>
      </c>
      <c r="G424" s="21" t="s">
        <v>26</v>
      </c>
      <c r="H424" s="21">
        <v>1582</v>
      </c>
      <c r="I424" s="21">
        <v>100</v>
      </c>
      <c r="J424" s="1">
        <v>182990</v>
      </c>
      <c r="K424" s="22">
        <v>43378</v>
      </c>
      <c r="L424" s="23" t="s">
        <v>283</v>
      </c>
      <c r="M424" s="160" t="str">
        <f t="shared" si="48"/>
        <v>Hyundai novi i30 1.6 CRDi 136 7DCT / dizel / 100kW / 136KS / 7DCT / 7 stupnjeva automatski / 5-vrata</v>
      </c>
      <c r="N424" s="86" t="s">
        <v>180</v>
      </c>
      <c r="O424" s="88">
        <f t="shared" si="49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/>
      <c r="AE424" s="29"/>
      <c r="AF424" s="30"/>
      <c r="AG424" s="30"/>
      <c r="AH424" s="29"/>
      <c r="AI424" s="30"/>
      <c r="AJ424" s="76"/>
    </row>
    <row r="425" spans="1:36" s="147" customFormat="1" x14ac:dyDescent="0.25">
      <c r="A425" s="103" t="s">
        <v>41</v>
      </c>
      <c r="B425" s="157" t="s">
        <v>137</v>
      </c>
      <c r="C425" s="113" t="s">
        <v>112</v>
      </c>
      <c r="D425" s="20" t="s">
        <v>49</v>
      </c>
      <c r="E425" s="105" t="s">
        <v>29</v>
      </c>
      <c r="F425" s="21">
        <v>5</v>
      </c>
      <c r="G425" s="21" t="s">
        <v>26</v>
      </c>
      <c r="H425" s="21">
        <v>1582</v>
      </c>
      <c r="I425" s="21">
        <v>84.9</v>
      </c>
      <c r="J425" s="1">
        <v>174990</v>
      </c>
      <c r="K425" s="22">
        <v>43378</v>
      </c>
      <c r="L425" s="23" t="s">
        <v>285</v>
      </c>
      <c r="M425" s="160" t="str">
        <f t="shared" si="48"/>
        <v>Hyundai novi i30 1.6 CRDi 115 6MT / dizel / 84,9kW / 115KS / ručni / 6 stupnjeva prijenosa / 5-vrata</v>
      </c>
      <c r="N425" s="86" t="s">
        <v>258</v>
      </c>
      <c r="O425" s="88">
        <f t="shared" si="49"/>
        <v>115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/>
      <c r="AE425" s="29"/>
      <c r="AF425" s="30"/>
      <c r="AG425" s="30"/>
      <c r="AH425" s="29"/>
      <c r="AI425" s="30"/>
      <c r="AJ425" s="76"/>
    </row>
    <row r="426" spans="1:36" s="147" customFormat="1" x14ac:dyDescent="0.25">
      <c r="A426" s="19" t="s">
        <v>41</v>
      </c>
      <c r="B426" s="113" t="s">
        <v>137</v>
      </c>
      <c r="C426" s="113" t="s">
        <v>112</v>
      </c>
      <c r="D426" s="21" t="s">
        <v>86</v>
      </c>
      <c r="E426" s="21" t="s">
        <v>87</v>
      </c>
      <c r="F426" s="21">
        <v>5</v>
      </c>
      <c r="G426" s="21" t="s">
        <v>26</v>
      </c>
      <c r="H426" s="21">
        <v>1582</v>
      </c>
      <c r="I426" s="21">
        <v>100</v>
      </c>
      <c r="J426" s="1">
        <v>195990</v>
      </c>
      <c r="K426" s="22">
        <v>43378</v>
      </c>
      <c r="L426" s="23" t="s">
        <v>283</v>
      </c>
      <c r="M426" s="148" t="str">
        <f t="shared" si="48"/>
        <v>Hyundai novi i30 1.6 CRDi 136 7DCT / dizel / 100kW / 136KS / 7DCT / 7 stupnjeva automatski / 5-vrata</v>
      </c>
      <c r="N426" s="86" t="s">
        <v>180</v>
      </c>
      <c r="O426" s="88">
        <f t="shared" si="49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/>
      <c r="AE426" s="29"/>
      <c r="AF426" s="30"/>
      <c r="AG426" s="30"/>
      <c r="AH426" s="29"/>
      <c r="AI426" s="30"/>
      <c r="AJ426" s="76"/>
    </row>
    <row r="427" spans="1:36" s="18" customFormat="1" ht="15.75" thickBot="1" x14ac:dyDescent="0.3">
      <c r="A427" s="31" t="s">
        <v>41</v>
      </c>
      <c r="B427" s="70" t="s">
        <v>137</v>
      </c>
      <c r="C427" s="70" t="s">
        <v>61</v>
      </c>
      <c r="D427" s="33" t="s">
        <v>49</v>
      </c>
      <c r="E427" s="34" t="s">
        <v>29</v>
      </c>
      <c r="F427" s="34">
        <v>5</v>
      </c>
      <c r="G427" s="34" t="s">
        <v>26</v>
      </c>
      <c r="H427" s="34">
        <v>1582</v>
      </c>
      <c r="I427" s="34">
        <v>84.9</v>
      </c>
      <c r="J427" s="3">
        <v>139515</v>
      </c>
      <c r="K427" s="35">
        <v>43656</v>
      </c>
      <c r="L427" s="36" t="s">
        <v>381</v>
      </c>
      <c r="M427" s="149" t="str">
        <f t="shared" si="48"/>
        <v>Hyundai novi i30 1.6 CRDi 115 6MT / dizel / 84,9kW / 115KS / ručni / 6 stupnjeva prijenosa / 5-vrata</v>
      </c>
      <c r="N427" s="97" t="s">
        <v>258</v>
      </c>
      <c r="O427" s="89">
        <f t="shared" si="49"/>
        <v>115</v>
      </c>
      <c r="P427" s="118"/>
      <c r="Q427" s="119"/>
      <c r="R427" s="119"/>
      <c r="S427" s="120"/>
      <c r="T427" s="120"/>
      <c r="U427" s="120"/>
      <c r="V427" s="120"/>
      <c r="W427" s="120"/>
      <c r="X427" s="119"/>
      <c r="Y427" s="119"/>
      <c r="Z427" s="120"/>
      <c r="AA427" s="120"/>
      <c r="AB427" s="120"/>
      <c r="AC427" s="126"/>
      <c r="AD427" s="119"/>
      <c r="AE427" s="121"/>
      <c r="AF427" s="122"/>
      <c r="AG427" s="122"/>
      <c r="AH427" s="121"/>
      <c r="AI427" s="122"/>
      <c r="AJ427" s="127"/>
    </row>
    <row r="428" spans="1:36" s="18" customFormat="1" x14ac:dyDescent="0.25">
      <c r="A428" s="37" t="s">
        <v>41</v>
      </c>
      <c r="B428" s="115" t="s">
        <v>137</v>
      </c>
      <c r="C428" s="115" t="s">
        <v>83</v>
      </c>
      <c r="D428" s="116" t="s">
        <v>49</v>
      </c>
      <c r="E428" s="39" t="s">
        <v>29</v>
      </c>
      <c r="F428" s="39">
        <v>5</v>
      </c>
      <c r="G428" s="39" t="s">
        <v>25</v>
      </c>
      <c r="H428" s="39">
        <v>998</v>
      </c>
      <c r="I428" s="39">
        <v>88.3</v>
      </c>
      <c r="J428" s="2">
        <v>135990</v>
      </c>
      <c r="K428" s="112" t="s">
        <v>402</v>
      </c>
      <c r="L428" s="40" t="s">
        <v>279</v>
      </c>
      <c r="M428" s="117" t="str">
        <f t="shared" ref="M428:M450" si="50">N428&amp;" / "&amp;G428&amp;" / "&amp;I428&amp;"kW"&amp;" / "&amp;O428&amp;"KS"&amp;" / "&amp;D428&amp;" / "&amp;E428&amp;" / "&amp;F428&amp;"-vrata"</f>
        <v>Hyundai novi i30 1.0 TGDI 120 6MT / benzin / 88,3kW / 120KS / ručni / 6 stupnjeva prijenosa / 5-vrata</v>
      </c>
      <c r="N428" s="99" t="s">
        <v>175</v>
      </c>
      <c r="O428" s="125">
        <f t="shared" ref="O428:O440" si="51">ROUND(I428*1.36,0)</f>
        <v>120</v>
      </c>
      <c r="P428" s="118"/>
      <c r="Q428" s="119"/>
      <c r="R428" s="119"/>
      <c r="S428" s="120"/>
      <c r="T428" s="120"/>
      <c r="U428" s="120"/>
      <c r="V428" s="120"/>
      <c r="W428" s="120"/>
      <c r="X428" s="119"/>
      <c r="Y428" s="119"/>
      <c r="Z428" s="120"/>
      <c r="AA428" s="120"/>
      <c r="AB428" s="120"/>
      <c r="AC428" s="126"/>
      <c r="AD428" s="119" t="s">
        <v>27</v>
      </c>
      <c r="AE428" s="121"/>
      <c r="AF428" s="122"/>
      <c r="AG428" s="122"/>
      <c r="AH428" s="121"/>
      <c r="AI428" s="122"/>
      <c r="AJ428" s="127"/>
    </row>
    <row r="429" spans="1:36" s="18" customFormat="1" x14ac:dyDescent="0.25">
      <c r="A429" s="19" t="s">
        <v>41</v>
      </c>
      <c r="B429" s="113" t="s">
        <v>137</v>
      </c>
      <c r="C429" s="113" t="s">
        <v>45</v>
      </c>
      <c r="D429" s="20" t="s">
        <v>49</v>
      </c>
      <c r="E429" s="21" t="s">
        <v>29</v>
      </c>
      <c r="F429" s="21">
        <v>5</v>
      </c>
      <c r="G429" s="21" t="s">
        <v>25</v>
      </c>
      <c r="H429" s="21">
        <v>998</v>
      </c>
      <c r="I429" s="21">
        <v>88.3</v>
      </c>
      <c r="J429" s="1">
        <v>149990</v>
      </c>
      <c r="K429" s="22" t="s">
        <v>402</v>
      </c>
      <c r="L429" s="23" t="s">
        <v>279</v>
      </c>
      <c r="M429" s="114" t="str">
        <f t="shared" si="50"/>
        <v>Hyundai novi i30 1.0 TGDI 120 6MT / benzin / 88,3kW / 120KS / ručni / 6 stupnjeva prijenosa / 5-vrata</v>
      </c>
      <c r="N429" s="86" t="s">
        <v>175</v>
      </c>
      <c r="O429" s="88">
        <f t="shared" si="51"/>
        <v>120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8" customFormat="1" x14ac:dyDescent="0.25">
      <c r="A430" s="19" t="s">
        <v>41</v>
      </c>
      <c r="B430" s="113" t="s">
        <v>137</v>
      </c>
      <c r="C430" s="113" t="s">
        <v>45</v>
      </c>
      <c r="D430" s="20" t="s">
        <v>86</v>
      </c>
      <c r="E430" s="21" t="s">
        <v>87</v>
      </c>
      <c r="F430" s="21">
        <v>5</v>
      </c>
      <c r="G430" s="21" t="s">
        <v>25</v>
      </c>
      <c r="H430" s="21">
        <v>1353</v>
      </c>
      <c r="I430" s="21">
        <v>103</v>
      </c>
      <c r="J430" s="1">
        <v>167990</v>
      </c>
      <c r="K430" s="22" t="s">
        <v>402</v>
      </c>
      <c r="L430" s="23" t="s">
        <v>281</v>
      </c>
      <c r="M430" s="114" t="str">
        <f t="shared" si="50"/>
        <v>Hyundai novi i30 1.4 TGDI 140 7DCT / benzin / 103kW / 140KS / 7DCT / 7 stupnjeva automatski / 5-vrata</v>
      </c>
      <c r="N430" s="86" t="s">
        <v>176</v>
      </c>
      <c r="O430" s="88">
        <f t="shared" si="51"/>
        <v>140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8" customFormat="1" x14ac:dyDescent="0.25">
      <c r="A431" s="19" t="s">
        <v>41</v>
      </c>
      <c r="B431" s="113" t="s">
        <v>137</v>
      </c>
      <c r="C431" s="113" t="s">
        <v>112</v>
      </c>
      <c r="D431" s="20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157990</v>
      </c>
      <c r="K431" s="22" t="s">
        <v>402</v>
      </c>
      <c r="L431" s="23" t="s">
        <v>279</v>
      </c>
      <c r="M431" s="114" t="str">
        <f t="shared" si="50"/>
        <v>Hyundai novi i30 1.0 TGDI 120 6MT / benzin / 88,3kW / 120KS / ručni / 6 stupnjeva prijenosa / 5-vrata</v>
      </c>
      <c r="N431" s="86" t="s">
        <v>175</v>
      </c>
      <c r="O431" s="88">
        <f t="shared" si="51"/>
        <v>120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8" customFormat="1" x14ac:dyDescent="0.25">
      <c r="A432" s="19" t="s">
        <v>41</v>
      </c>
      <c r="B432" s="113" t="s">
        <v>137</v>
      </c>
      <c r="C432" s="113" t="s">
        <v>68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180990</v>
      </c>
      <c r="K432" s="22" t="s">
        <v>402</v>
      </c>
      <c r="L432" s="23" t="s">
        <v>281</v>
      </c>
      <c r="M432" s="114" t="str">
        <f t="shared" si="50"/>
        <v>Hyundai novi i30 1.4 TGDI 140 7DCT / benzin / 103kW / 140KS / 7DCT / 7 stupnjeva automatski / 5-vrata</v>
      </c>
      <c r="N432" s="86" t="s">
        <v>176</v>
      </c>
      <c r="O432" s="88">
        <f t="shared" si="51"/>
        <v>140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 x14ac:dyDescent="0.25">
      <c r="A433" s="103" t="s">
        <v>41</v>
      </c>
      <c r="B433" s="157" t="s">
        <v>137</v>
      </c>
      <c r="C433" s="113" t="s">
        <v>61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140515</v>
      </c>
      <c r="K433" s="22" t="s">
        <v>402</v>
      </c>
      <c r="L433" s="23" t="s">
        <v>381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 x14ac:dyDescent="0.25">
      <c r="A434" s="103" t="s">
        <v>41</v>
      </c>
      <c r="B434" s="157" t="s">
        <v>137</v>
      </c>
      <c r="C434" s="113" t="s">
        <v>83</v>
      </c>
      <c r="D434" s="20" t="s">
        <v>49</v>
      </c>
      <c r="E434" s="105" t="s">
        <v>29</v>
      </c>
      <c r="F434" s="21">
        <v>5</v>
      </c>
      <c r="G434" s="21" t="s">
        <v>26</v>
      </c>
      <c r="H434" s="21">
        <v>1582</v>
      </c>
      <c r="I434" s="21">
        <v>84.9</v>
      </c>
      <c r="J434" s="1">
        <v>153990</v>
      </c>
      <c r="K434" s="22" t="s">
        <v>402</v>
      </c>
      <c r="L434" s="23" t="s">
        <v>285</v>
      </c>
      <c r="M434" s="160" t="str">
        <f t="shared" si="50"/>
        <v>Hyundai novi i30 1.6 CRDi 115 6MT / dizel / 84,9kW / 115KS / ručni / 6 stupnjeva prijenosa / 5-vrata</v>
      </c>
      <c r="N434" s="86" t="s">
        <v>258</v>
      </c>
      <c r="O434" s="88">
        <f t="shared" si="51"/>
        <v>115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142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157990</v>
      </c>
      <c r="K435" s="22" t="s">
        <v>402</v>
      </c>
      <c r="L435" s="23">
        <v>111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03" t="s">
        <v>41</v>
      </c>
      <c r="B436" s="157" t="s">
        <v>137</v>
      </c>
      <c r="C436" s="113" t="s">
        <v>45</v>
      </c>
      <c r="D436" s="20" t="s">
        <v>49</v>
      </c>
      <c r="E436" s="105" t="s">
        <v>29</v>
      </c>
      <c r="F436" s="21">
        <v>5</v>
      </c>
      <c r="G436" s="21" t="s">
        <v>26</v>
      </c>
      <c r="H436" s="21">
        <v>1582</v>
      </c>
      <c r="I436" s="21">
        <v>84.9</v>
      </c>
      <c r="J436" s="1">
        <v>167990</v>
      </c>
      <c r="K436" s="22" t="s">
        <v>402</v>
      </c>
      <c r="L436" s="23" t="s">
        <v>285</v>
      </c>
      <c r="M436" s="160" t="str">
        <f t="shared" si="50"/>
        <v>Hyundai novi i30 1.6 CRDi 115 6MT / dizel / 84,9kW / 115KS / ručni / 6 stupnjeva prijenosa / 5-vrata</v>
      </c>
      <c r="N436" s="86" t="s">
        <v>258</v>
      </c>
      <c r="O436" s="88">
        <f t="shared" si="51"/>
        <v>115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47" customFormat="1" x14ac:dyDescent="0.25">
      <c r="A437" s="103" t="s">
        <v>41</v>
      </c>
      <c r="B437" s="157" t="s">
        <v>137</v>
      </c>
      <c r="C437" s="113" t="s">
        <v>45</v>
      </c>
      <c r="D437" s="105" t="s">
        <v>86</v>
      </c>
      <c r="E437" s="105" t="s">
        <v>87</v>
      </c>
      <c r="F437" s="21">
        <v>5</v>
      </c>
      <c r="G437" s="21" t="s">
        <v>26</v>
      </c>
      <c r="H437" s="21">
        <v>1582</v>
      </c>
      <c r="I437" s="21">
        <v>100</v>
      </c>
      <c r="J437" s="1">
        <v>183990</v>
      </c>
      <c r="K437" s="22" t="s">
        <v>402</v>
      </c>
      <c r="L437" s="23" t="s">
        <v>283</v>
      </c>
      <c r="M437" s="160" t="str">
        <f t="shared" si="50"/>
        <v>Hyundai novi i30 1.6 CRDi 136 7DCT / dizel / 100kW / 136KS / 7DCT / 7 stupnjeva automatski / 5-vrata</v>
      </c>
      <c r="N437" s="86" t="s">
        <v>180</v>
      </c>
      <c r="O437" s="88">
        <f t="shared" si="51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47" customFormat="1" x14ac:dyDescent="0.25">
      <c r="A438" s="103" t="s">
        <v>41</v>
      </c>
      <c r="B438" s="157" t="s">
        <v>137</v>
      </c>
      <c r="C438" s="113" t="s">
        <v>112</v>
      </c>
      <c r="D438" s="20" t="s">
        <v>49</v>
      </c>
      <c r="E438" s="105" t="s">
        <v>29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175990</v>
      </c>
      <c r="K438" s="22" t="s">
        <v>402</v>
      </c>
      <c r="L438" s="23" t="s">
        <v>285</v>
      </c>
      <c r="M438" s="160" t="str">
        <f t="shared" si="50"/>
        <v>Hyundai novi i30 1.6 CRDi 115 6MT / dizel / 84,9kW / 115KS / ručni / 6 stupnjeva prijenosa / 5-vrata</v>
      </c>
      <c r="N438" s="86" t="s">
        <v>258</v>
      </c>
      <c r="O438" s="88">
        <f t="shared" si="51"/>
        <v>115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47" customFormat="1" x14ac:dyDescent="0.25">
      <c r="A439" s="19" t="s">
        <v>41</v>
      </c>
      <c r="B439" s="113" t="s">
        <v>137</v>
      </c>
      <c r="C439" s="113" t="s">
        <v>112</v>
      </c>
      <c r="D439" s="21" t="s">
        <v>86</v>
      </c>
      <c r="E439" s="21" t="s">
        <v>87</v>
      </c>
      <c r="F439" s="21">
        <v>5</v>
      </c>
      <c r="G439" s="21" t="s">
        <v>26</v>
      </c>
      <c r="H439" s="21">
        <v>1582</v>
      </c>
      <c r="I439" s="21">
        <v>100</v>
      </c>
      <c r="J439" s="1">
        <v>196990</v>
      </c>
      <c r="K439" s="22" t="s">
        <v>402</v>
      </c>
      <c r="L439" s="23" t="s">
        <v>283</v>
      </c>
      <c r="M439" s="148" t="str">
        <f t="shared" si="50"/>
        <v>Hyundai novi i30 1.6 CRDi 136 7DCT / dizel / 100kW / 136KS / 7DCT / 7 stupnjeva automatski / 5-vrata</v>
      </c>
      <c r="N439" s="86" t="s">
        <v>180</v>
      </c>
      <c r="O439" s="88">
        <f t="shared" si="51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51" customFormat="1" ht="15.75" thickBot="1" x14ac:dyDescent="0.3">
      <c r="A440" s="31" t="s">
        <v>41</v>
      </c>
      <c r="B440" s="70" t="s">
        <v>137</v>
      </c>
      <c r="C440" s="70" t="s">
        <v>384</v>
      </c>
      <c r="D440" s="34" t="s">
        <v>49</v>
      </c>
      <c r="E440" s="34" t="s">
        <v>29</v>
      </c>
      <c r="F440" s="34">
        <v>5</v>
      </c>
      <c r="G440" s="34" t="s">
        <v>25</v>
      </c>
      <c r="H440" s="34">
        <v>998</v>
      </c>
      <c r="I440" s="34">
        <v>88.3</v>
      </c>
      <c r="J440" s="3">
        <v>131990</v>
      </c>
      <c r="K440" s="35" t="s">
        <v>455</v>
      </c>
      <c r="L440" s="36">
        <v>124</v>
      </c>
      <c r="M440" s="149" t="str">
        <f t="shared" si="50"/>
        <v>Hyundai novi i30 1.0 TGDI 120 6MT / benzin / 88,3kW / 120KS / ručni / 6 stupnjeva prijenosa / 5-vrata</v>
      </c>
      <c r="N440" s="97" t="s">
        <v>175</v>
      </c>
      <c r="O440" s="89">
        <f t="shared" si="51"/>
        <v>120</v>
      </c>
      <c r="P440" s="128"/>
      <c r="Q440" s="129"/>
      <c r="R440" s="129"/>
      <c r="S440" s="130"/>
      <c r="T440" s="130"/>
      <c r="U440" s="130"/>
      <c r="V440" s="130"/>
      <c r="W440" s="130"/>
      <c r="X440" s="129"/>
      <c r="Y440" s="129"/>
      <c r="Z440" s="130"/>
      <c r="AA440" s="130"/>
      <c r="AB440" s="130"/>
      <c r="AC440" s="131"/>
      <c r="AD440" s="129"/>
      <c r="AE440" s="132"/>
      <c r="AF440" s="133"/>
      <c r="AG440" s="133"/>
      <c r="AH440" s="132"/>
      <c r="AI440" s="133"/>
      <c r="AJ440" s="134"/>
    </row>
    <row r="441" spans="1:36" s="18" customFormat="1" x14ac:dyDescent="0.25">
      <c r="A441" s="12" t="s">
        <v>41</v>
      </c>
      <c r="B441" s="13" t="s">
        <v>137</v>
      </c>
      <c r="C441" s="13" t="s">
        <v>225</v>
      </c>
      <c r="D441" s="15" t="s">
        <v>49</v>
      </c>
      <c r="E441" s="21" t="s">
        <v>29</v>
      </c>
      <c r="F441" s="15">
        <v>5</v>
      </c>
      <c r="G441" s="15" t="s">
        <v>25</v>
      </c>
      <c r="H441" s="15">
        <v>1498</v>
      </c>
      <c r="I441" s="15">
        <v>73.3</v>
      </c>
      <c r="J441" s="4">
        <v>118745.00000002567</v>
      </c>
      <c r="K441" s="16" t="s">
        <v>485</v>
      </c>
      <c r="L441" s="17">
        <v>135</v>
      </c>
      <c r="M441" s="169" t="str">
        <f t="shared" si="50"/>
        <v>Hyundai i30 1.5 DPi 110 6MT / benzin / 73,3kW / 100KS / ručni / 6 stupnjeva prijenosa / 5-vrata</v>
      </c>
      <c r="N441" s="96" t="s">
        <v>490</v>
      </c>
      <c r="O441" s="88">
        <f>ROUND(I441*1.36,0)</f>
        <v>100</v>
      </c>
      <c r="P441" s="118"/>
      <c r="Q441" s="119"/>
      <c r="R441" s="119"/>
      <c r="S441" s="120"/>
      <c r="T441" s="120"/>
      <c r="U441" s="120"/>
      <c r="V441" s="120"/>
      <c r="W441" s="120"/>
      <c r="X441" s="119"/>
      <c r="Y441" s="119"/>
      <c r="Z441" s="120"/>
      <c r="AA441" s="120"/>
      <c r="AB441" s="120"/>
      <c r="AC441" s="126"/>
      <c r="AD441" s="119"/>
      <c r="AE441" s="121"/>
      <c r="AF441" s="122"/>
      <c r="AG441" s="122"/>
      <c r="AH441" s="121"/>
      <c r="AI441" s="122"/>
      <c r="AJ441" s="127"/>
    </row>
    <row r="442" spans="1:36" s="18" customFormat="1" x14ac:dyDescent="0.25">
      <c r="A442" s="19" t="s">
        <v>41</v>
      </c>
      <c r="B442" s="113" t="s">
        <v>137</v>
      </c>
      <c r="C442" s="115" t="s">
        <v>225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88.3</v>
      </c>
      <c r="J442" s="1">
        <v>125975.00035491379</v>
      </c>
      <c r="K442" s="22" t="s">
        <v>485</v>
      </c>
      <c r="L442" s="23">
        <v>122</v>
      </c>
      <c r="M442" s="148" t="str">
        <f t="shared" si="50"/>
        <v>Hyundai i30 1.0 TGDI 120 ISG 6MT / benzin / 88,3kW / 120KS / ručni / 6 stupnjeva prijenosa / 5-vrata</v>
      </c>
      <c r="N442" s="86" t="s">
        <v>487</v>
      </c>
      <c r="O442" s="88">
        <f>ROUND(I442*1.36,0)</f>
        <v>120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61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1498</v>
      </c>
      <c r="I443" s="21">
        <v>73.3</v>
      </c>
      <c r="J443" s="1">
        <v>122245.00000003321</v>
      </c>
      <c r="K443" s="22" t="s">
        <v>485</v>
      </c>
      <c r="L443" s="23">
        <v>137</v>
      </c>
      <c r="M443" s="148" t="str">
        <f t="shared" si="50"/>
        <v>Hyundai i30 1.5 DPi 110 6MT / benzin / 73,3kW / 100KS / ručni / 6 stupnjeva prijenosa / 5-vrata</v>
      </c>
      <c r="N443" s="86" t="s">
        <v>490</v>
      </c>
      <c r="O443" s="88">
        <f t="shared" ref="O443:O453" si="52">ROUND(I443*1.36,0)</f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61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129475.00000003862</v>
      </c>
      <c r="K444" s="22" t="s">
        <v>485</v>
      </c>
      <c r="L444" s="23">
        <v>123</v>
      </c>
      <c r="M444" s="148" t="str">
        <f t="shared" si="50"/>
        <v>Hyundai i30 1.0 TGDI 120 ISG 6MT / benzin / 88,3kW / 120KS / ručni / 6 stupnjeva prijenosa / 5-vrata</v>
      </c>
      <c r="N444" s="86" t="s">
        <v>487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62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1498</v>
      </c>
      <c r="I445" s="21">
        <v>73.3</v>
      </c>
      <c r="J445" s="1">
        <v>135245.00093433348</v>
      </c>
      <c r="K445" s="22" t="s">
        <v>485</v>
      </c>
      <c r="L445" s="23">
        <v>137</v>
      </c>
      <c r="M445" s="148" t="str">
        <f t="shared" si="50"/>
        <v>Hyundai i30 1.5 DPi 110 6MT / benzin / 73,3kW / 100KS / ručni / 6 stupnjeva prijenosa / 5-vrata</v>
      </c>
      <c r="N445" s="86" t="s">
        <v>490</v>
      </c>
      <c r="O445" s="88">
        <f t="shared" si="52"/>
        <v>100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62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73.3</v>
      </c>
      <c r="J446" s="1">
        <v>142475.00078822675</v>
      </c>
      <c r="K446" s="22" t="s">
        <v>485</v>
      </c>
      <c r="L446" s="23">
        <v>120</v>
      </c>
      <c r="M446" s="148" t="str">
        <f t="shared" si="50"/>
        <v>Hyundai i30 1.0 TGDI 120 ISG 6MT / benzin / 73,3kW / 100KS / ručni / 6 stupnjeva prijenosa / 5-vrata</v>
      </c>
      <c r="N446" s="86" t="s">
        <v>487</v>
      </c>
      <c r="O446" s="88">
        <f t="shared" si="52"/>
        <v>100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62</v>
      </c>
      <c r="D447" s="105" t="s">
        <v>86</v>
      </c>
      <c r="E447" s="21" t="s">
        <v>87</v>
      </c>
      <c r="F447" s="21">
        <v>5</v>
      </c>
      <c r="G447" s="21" t="s">
        <v>25</v>
      </c>
      <c r="H447" s="21">
        <v>998</v>
      </c>
      <c r="I447" s="21">
        <v>88.3</v>
      </c>
      <c r="J447" s="1">
        <v>153475.00136373349</v>
      </c>
      <c r="K447" s="22" t="s">
        <v>485</v>
      </c>
      <c r="L447" s="23">
        <v>125</v>
      </c>
      <c r="M447" s="148" t="str">
        <f t="shared" si="50"/>
        <v>Hyundai i30 1.0 TGDI 120 ISG 7DCT / benzin / 88,3kW / 120KS / 7DCT / 7 stupnjeva automatski / 5-vrata</v>
      </c>
      <c r="N447" s="86" t="s">
        <v>488</v>
      </c>
      <c r="O447" s="88">
        <f t="shared" si="52"/>
        <v>120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45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88.3</v>
      </c>
      <c r="J448" s="1">
        <v>169475.00118793859</v>
      </c>
      <c r="K448" s="22" t="s">
        <v>485</v>
      </c>
      <c r="L448" s="23">
        <v>126</v>
      </c>
      <c r="M448" s="148" t="str">
        <f t="shared" si="50"/>
        <v>Hyundai i30 1.0 TGDI 120 ISG 6MT / benzin / 88,3kW / 120KS / ručni / 6 stupnjeva prijenosa / 5-vrata</v>
      </c>
      <c r="N448" s="86" t="s">
        <v>487</v>
      </c>
      <c r="O448" s="88">
        <f t="shared" si="52"/>
        <v>120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45</v>
      </c>
      <c r="D449" s="105" t="s">
        <v>86</v>
      </c>
      <c r="E449" s="21" t="s">
        <v>87</v>
      </c>
      <c r="F449" s="21">
        <v>5</v>
      </c>
      <c r="G449" s="21" t="s">
        <v>25</v>
      </c>
      <c r="H449" s="21">
        <v>998</v>
      </c>
      <c r="I449" s="21">
        <v>88.3</v>
      </c>
      <c r="J449" s="1">
        <v>180475.0015485886</v>
      </c>
      <c r="K449" s="22" t="s">
        <v>485</v>
      </c>
      <c r="L449" s="23">
        <v>130</v>
      </c>
      <c r="M449" s="148" t="str">
        <f t="shared" si="50"/>
        <v>Hyundai i30 1.0 TGDI 120 ISG 7DCT / benzin / 88,3kW / 120KS / 7DCT / 7 stupnjeva automatski / 5-vrata</v>
      </c>
      <c r="N449" s="86" t="s">
        <v>488</v>
      </c>
      <c r="O449" s="88">
        <f t="shared" si="52"/>
        <v>120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8" customFormat="1" ht="15.75" thickBot="1" x14ac:dyDescent="0.3">
      <c r="A450" s="31" t="s">
        <v>41</v>
      </c>
      <c r="B450" s="70" t="s">
        <v>137</v>
      </c>
      <c r="C450" s="70" t="s">
        <v>45</v>
      </c>
      <c r="D450" s="34" t="s">
        <v>86</v>
      </c>
      <c r="E450" s="34" t="s">
        <v>87</v>
      </c>
      <c r="F450" s="34">
        <v>5</v>
      </c>
      <c r="G450" s="34" t="s">
        <v>25</v>
      </c>
      <c r="H450" s="34">
        <v>1482</v>
      </c>
      <c r="I450" s="34">
        <v>117.5</v>
      </c>
      <c r="J450" s="3">
        <v>185475</v>
      </c>
      <c r="K450" s="35" t="s">
        <v>485</v>
      </c>
      <c r="L450" s="36">
        <v>126</v>
      </c>
      <c r="M450" s="149" t="str">
        <f t="shared" si="50"/>
        <v>Hyundai i30 1.5 TGDI 150 ISG 48V 7DCT / benzin / 117,5kW / 160KS / 7DCT / 7 stupnjeva automatski / 5-vrata</v>
      </c>
      <c r="N450" s="97" t="s">
        <v>489</v>
      </c>
      <c r="O450" s="89">
        <f t="shared" si="52"/>
        <v>160</v>
      </c>
      <c r="P450" s="128"/>
      <c r="Q450" s="129"/>
      <c r="R450" s="129"/>
      <c r="S450" s="130"/>
      <c r="T450" s="130"/>
      <c r="U450" s="130"/>
      <c r="V450" s="130"/>
      <c r="W450" s="130"/>
      <c r="X450" s="129"/>
      <c r="Y450" s="129"/>
      <c r="Z450" s="130"/>
      <c r="AA450" s="130"/>
      <c r="AB450" s="130"/>
      <c r="AC450" s="131"/>
      <c r="AD450" s="129"/>
      <c r="AE450" s="132"/>
      <c r="AF450" s="133"/>
      <c r="AG450" s="133"/>
      <c r="AH450" s="132"/>
      <c r="AI450" s="133"/>
      <c r="AJ450" s="134"/>
    </row>
    <row r="451" spans="1:36" s="18" customFormat="1" x14ac:dyDescent="0.25">
      <c r="A451" s="263" t="s">
        <v>41</v>
      </c>
      <c r="B451" s="258" t="s">
        <v>137</v>
      </c>
      <c r="C451" s="258" t="s">
        <v>45</v>
      </c>
      <c r="D451" s="230" t="s">
        <v>86</v>
      </c>
      <c r="E451" s="230" t="s">
        <v>87</v>
      </c>
      <c r="F451" s="230">
        <v>5</v>
      </c>
      <c r="G451" s="230" t="s">
        <v>25</v>
      </c>
      <c r="H451" s="230">
        <v>1482</v>
      </c>
      <c r="I451" s="230">
        <v>117.5</v>
      </c>
      <c r="J451" s="231">
        <v>193345</v>
      </c>
      <c r="K451" s="260" t="s">
        <v>567</v>
      </c>
      <c r="L451" s="233">
        <v>126</v>
      </c>
      <c r="M451" s="261" t="str">
        <f>N451&amp;" / "&amp;G451&amp;" / "&amp;I451&amp;"kW"&amp;" / "&amp;O451&amp;"KS"&amp;" / "&amp;D451&amp;" / "&amp;E451&amp;" / "&amp;F451&amp;"-vrata"</f>
        <v>Hyundai i30 1.5 TGDI 150 ISG 48V 7DCT / benzin / 117,5kW / 160KS / 7DCT / 7 stupnjeva automatski / 5-vrata</v>
      </c>
      <c r="N451" s="235" t="s">
        <v>489</v>
      </c>
      <c r="O451" s="262">
        <f t="shared" si="52"/>
        <v>160</v>
      </c>
      <c r="P451" s="189"/>
      <c r="Q451" s="190"/>
      <c r="R451" s="190"/>
      <c r="S451" s="191"/>
      <c r="T451" s="191"/>
      <c r="U451" s="191"/>
      <c r="V451" s="191"/>
      <c r="W451" s="191"/>
      <c r="X451" s="190"/>
      <c r="Y451" s="190"/>
      <c r="Z451" s="191"/>
      <c r="AA451" s="191"/>
      <c r="AB451" s="191"/>
      <c r="AC451" s="192"/>
      <c r="AD451" s="190"/>
      <c r="AE451" s="193"/>
      <c r="AF451" s="194"/>
      <c r="AG451" s="194"/>
      <c r="AH451" s="193"/>
      <c r="AI451" s="194"/>
      <c r="AJ451" s="195"/>
    </row>
    <row r="452" spans="1:36" s="147" customFormat="1" x14ac:dyDescent="0.25">
      <c r="A452" s="101" t="s">
        <v>41</v>
      </c>
      <c r="B452" s="113" t="s">
        <v>137</v>
      </c>
      <c r="C452" s="113" t="s">
        <v>257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998</v>
      </c>
      <c r="I452" s="21">
        <v>88.3</v>
      </c>
      <c r="J452" s="1">
        <v>180940</v>
      </c>
      <c r="K452" s="22" t="s">
        <v>567</v>
      </c>
      <c r="L452" s="23">
        <v>133</v>
      </c>
      <c r="M452" s="148" t="str">
        <f t="shared" ref="M452:M453" si="53">N452&amp;" / "&amp;G452&amp;" / "&amp;I452&amp;"kW"&amp;" / "&amp;O452&amp;"KS"&amp;" / "&amp;D452&amp;" / "&amp;E452&amp;" / "&amp;F452&amp;"-vrata"</f>
        <v xml:space="preserve"> / benzin / 88,3kW / 120KS / ručni / 6 stupnjeva prijenosa / 5-vrata</v>
      </c>
      <c r="N452" s="86"/>
      <c r="O452" s="88">
        <f t="shared" si="52"/>
        <v>120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5"/>
      <c r="AD452" s="26"/>
      <c r="AE452" s="29"/>
      <c r="AF452" s="30"/>
      <c r="AG452" s="30"/>
      <c r="AH452" s="29"/>
      <c r="AI452" s="30"/>
      <c r="AJ452" s="76"/>
    </row>
    <row r="453" spans="1:36" s="147" customFormat="1" ht="15.75" thickBot="1" x14ac:dyDescent="0.3">
      <c r="A453" s="226" t="s">
        <v>41</v>
      </c>
      <c r="B453" s="70" t="s">
        <v>137</v>
      </c>
      <c r="C453" s="70" t="s">
        <v>257</v>
      </c>
      <c r="D453" s="34" t="s">
        <v>49</v>
      </c>
      <c r="E453" s="34" t="s">
        <v>29</v>
      </c>
      <c r="F453" s="34">
        <v>5</v>
      </c>
      <c r="G453" s="34" t="s">
        <v>25</v>
      </c>
      <c r="H453" s="34">
        <v>1498</v>
      </c>
      <c r="I453" s="34">
        <v>117.5</v>
      </c>
      <c r="J453" s="3">
        <v>187210</v>
      </c>
      <c r="K453" s="35" t="s">
        <v>567</v>
      </c>
      <c r="L453" s="36">
        <v>142</v>
      </c>
      <c r="M453" s="149" t="str">
        <f t="shared" si="53"/>
        <v xml:space="preserve"> / benzin / 117,5kW / 160KS / ručni / 6 stupnjeva prijenosa / 5-vrata</v>
      </c>
      <c r="N453" s="97"/>
      <c r="O453" s="89">
        <f t="shared" si="52"/>
        <v>160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5"/>
      <c r="AD453" s="26"/>
      <c r="AE453" s="29"/>
      <c r="AF453" s="30"/>
      <c r="AG453" s="30"/>
      <c r="AH453" s="29"/>
      <c r="AI453" s="30"/>
      <c r="AJ453" s="76"/>
    </row>
    <row r="454" spans="1:36" s="18" customFormat="1" x14ac:dyDescent="0.25">
      <c r="A454" s="37" t="s">
        <v>41</v>
      </c>
      <c r="B454" s="38" t="s">
        <v>202</v>
      </c>
      <c r="C454" s="38" t="s">
        <v>203</v>
      </c>
      <c r="D454" s="39" t="s">
        <v>49</v>
      </c>
      <c r="E454" s="39" t="s">
        <v>29</v>
      </c>
      <c r="F454" s="39">
        <v>5</v>
      </c>
      <c r="G454" s="39" t="s">
        <v>25</v>
      </c>
      <c r="H454" s="39">
        <v>1998</v>
      </c>
      <c r="I454" s="39">
        <v>184</v>
      </c>
      <c r="J454" s="2">
        <v>200962.2647359214</v>
      </c>
      <c r="K454" s="41">
        <v>43028</v>
      </c>
      <c r="L454" s="40">
        <v>159</v>
      </c>
      <c r="M454" s="211" t="str">
        <f t="shared" si="44"/>
        <v>novi Hyundai i30 N 2.0T-GDI 250 / benzin / 184kW / 250KS / ručni / 6 stupnjeva prijenosa / 5-vrata</v>
      </c>
      <c r="N454" s="99" t="s">
        <v>205</v>
      </c>
      <c r="O454" s="125">
        <f t="shared" si="45"/>
        <v>250</v>
      </c>
      <c r="P454" s="118"/>
      <c r="Q454" s="119"/>
      <c r="R454" s="119"/>
      <c r="S454" s="120"/>
      <c r="T454" s="120"/>
      <c r="U454" s="120"/>
      <c r="V454" s="120"/>
      <c r="W454" s="120"/>
      <c r="X454" s="120"/>
      <c r="Y454" s="119"/>
      <c r="Z454" s="120"/>
      <c r="AA454" s="120"/>
      <c r="AB454" s="120"/>
      <c r="AC454" s="120"/>
      <c r="AD454" s="119" t="s">
        <v>27</v>
      </c>
      <c r="AE454" s="121"/>
      <c r="AF454" s="122"/>
      <c r="AG454" s="122"/>
      <c r="AH454" s="121"/>
      <c r="AI454" s="122"/>
      <c r="AJ454" s="122"/>
    </row>
    <row r="455" spans="1:36" s="18" customFormat="1" x14ac:dyDescent="0.25">
      <c r="A455" s="19" t="s">
        <v>41</v>
      </c>
      <c r="B455" s="24" t="s">
        <v>202</v>
      </c>
      <c r="C455" s="24" t="s">
        <v>204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202</v>
      </c>
      <c r="J455" s="1">
        <v>217188.67958392482</v>
      </c>
      <c r="K455" s="43">
        <v>43028</v>
      </c>
      <c r="L455" s="23">
        <v>163</v>
      </c>
      <c r="M455" s="140" t="str">
        <f t="shared" si="44"/>
        <v>novi Hyundai i30 N 2.0T-GDI 275 / benzin / 202kW / 275KS / ručni / 6 stupnjeva prijenosa / 5-vrata</v>
      </c>
      <c r="N455" s="86" t="s">
        <v>206</v>
      </c>
      <c r="O455" s="88">
        <f t="shared" si="45"/>
        <v>275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s="18" customFormat="1" x14ac:dyDescent="0.25">
      <c r="A456" s="19" t="s">
        <v>41</v>
      </c>
      <c r="B456" s="24" t="s">
        <v>202</v>
      </c>
      <c r="C456" s="24" t="s">
        <v>203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184</v>
      </c>
      <c r="J456" s="1">
        <v>201420.56198068126</v>
      </c>
      <c r="K456" s="43">
        <v>43112</v>
      </c>
      <c r="L456" s="23">
        <v>159</v>
      </c>
      <c r="M456" s="140" t="str">
        <f t="shared" ref="M456:M473" si="54">N456&amp;" / "&amp;G456&amp;" / "&amp;I456&amp;"kW"&amp;" / "&amp;O456&amp;"KS"&amp;" / "&amp;D456&amp;" / "&amp;E456&amp;" / "&amp;F456&amp;"-vrata"</f>
        <v>novi Hyundai i30 N 2.0T-GDI 250 / benzin / 184kW / 250KS / ručni / 6 stupnjeva prijenosa / 5-vrata</v>
      </c>
      <c r="N456" s="86" t="s">
        <v>205</v>
      </c>
      <c r="O456" s="88">
        <f t="shared" ref="O456:O473" si="55">ROUND(I456*1.36,0)</f>
        <v>250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s="18" customFormat="1" x14ac:dyDescent="0.25">
      <c r="A457" s="103" t="s">
        <v>41</v>
      </c>
      <c r="B457" s="104" t="s">
        <v>202</v>
      </c>
      <c r="C457" s="104" t="s">
        <v>204</v>
      </c>
      <c r="D457" s="105" t="s">
        <v>49</v>
      </c>
      <c r="E457" s="105" t="s">
        <v>29</v>
      </c>
      <c r="F457" s="105">
        <v>5</v>
      </c>
      <c r="G457" s="105" t="s">
        <v>25</v>
      </c>
      <c r="H457" s="105">
        <v>1998</v>
      </c>
      <c r="I457" s="105">
        <v>202</v>
      </c>
      <c r="J457" s="106">
        <v>217495.32807082677</v>
      </c>
      <c r="K457" s="107">
        <v>43112</v>
      </c>
      <c r="L457" s="108">
        <v>163</v>
      </c>
      <c r="M457" s="153" t="str">
        <f t="shared" si="54"/>
        <v>novi Hyundai i30 N 2.0T-GDI 275 / benzin / 202kW / 275KS / ručni / 6 stupnjeva prijenosa / 5-vrata</v>
      </c>
      <c r="N457" s="110" t="s">
        <v>206</v>
      </c>
      <c r="O457" s="161">
        <f t="shared" si="55"/>
        <v>275</v>
      </c>
      <c r="P457" s="135"/>
      <c r="Q457" s="136"/>
      <c r="R457" s="136"/>
      <c r="S457" s="137"/>
      <c r="T457" s="137"/>
      <c r="U457" s="137"/>
      <c r="V457" s="137"/>
      <c r="W457" s="137"/>
      <c r="X457" s="137"/>
      <c r="Y457" s="136"/>
      <c r="Z457" s="137"/>
      <c r="AA457" s="137"/>
      <c r="AB457" s="137"/>
      <c r="AC457" s="137"/>
      <c r="AD457" s="136" t="s">
        <v>27</v>
      </c>
      <c r="AE457" s="138"/>
      <c r="AF457" s="139"/>
      <c r="AG457" s="139"/>
      <c r="AH457" s="138"/>
      <c r="AI457" s="139"/>
      <c r="AJ457" s="139"/>
    </row>
    <row r="458" spans="1:36" s="18" customFormat="1" x14ac:dyDescent="0.25">
      <c r="A458" s="19" t="s">
        <v>41</v>
      </c>
      <c r="B458" s="24" t="s">
        <v>202</v>
      </c>
      <c r="C458" s="24" t="s">
        <v>203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1998</v>
      </c>
      <c r="I458" s="21">
        <v>184</v>
      </c>
      <c r="J458" s="106">
        <v>203383.18</v>
      </c>
      <c r="K458" s="107">
        <v>43350</v>
      </c>
      <c r="L458" s="108" t="s">
        <v>245</v>
      </c>
      <c r="M458" s="153" t="str">
        <f t="shared" si="54"/>
        <v>novi Hyundai i30 N 2.0T-GDI 250 / benzin / 184kW / 250KS / ručni / 6 stupnjeva prijenosa / 5-vrata</v>
      </c>
      <c r="N458" s="86" t="s">
        <v>205</v>
      </c>
      <c r="O458" s="161">
        <f t="shared" si="55"/>
        <v>250</v>
      </c>
      <c r="P458" s="135"/>
      <c r="Q458" s="136"/>
      <c r="R458" s="136"/>
      <c r="S458" s="137"/>
      <c r="T458" s="137"/>
      <c r="U458" s="137"/>
      <c r="V458" s="137"/>
      <c r="W458" s="137"/>
      <c r="X458" s="137"/>
      <c r="Y458" s="136"/>
      <c r="Z458" s="137"/>
      <c r="AA458" s="137"/>
      <c r="AB458" s="137"/>
      <c r="AC458" s="137"/>
      <c r="AD458" s="136"/>
      <c r="AE458" s="138"/>
      <c r="AF458" s="139"/>
      <c r="AG458" s="139"/>
      <c r="AH458" s="138"/>
      <c r="AI458" s="139"/>
      <c r="AJ458" s="139"/>
    </row>
    <row r="459" spans="1:36" s="147" customFormat="1" x14ac:dyDescent="0.25">
      <c r="A459" s="19" t="s">
        <v>41</v>
      </c>
      <c r="B459" s="24" t="s">
        <v>202</v>
      </c>
      <c r="C459" s="24" t="s">
        <v>204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202</v>
      </c>
      <c r="J459" s="1">
        <v>220766.36</v>
      </c>
      <c r="K459" s="43">
        <v>43350</v>
      </c>
      <c r="L459" s="23" t="s">
        <v>246</v>
      </c>
      <c r="M459" s="140" t="str">
        <f t="shared" si="54"/>
        <v>novi Hyundai i30 N 2.0T-GDI 275 / benzin / 202kW / 275KS / ručni / 6 stupnjeva prijenosa / 5-vrata</v>
      </c>
      <c r="N459" s="86" t="s">
        <v>206</v>
      </c>
      <c r="O459" s="88">
        <f t="shared" si="55"/>
        <v>275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6" s="147" customFormat="1" x14ac:dyDescent="0.25">
      <c r="A460" s="19" t="s">
        <v>41</v>
      </c>
      <c r="B460" s="24" t="s">
        <v>202</v>
      </c>
      <c r="C460" s="24" t="s">
        <v>203</v>
      </c>
      <c r="D460" s="21" t="s">
        <v>49</v>
      </c>
      <c r="E460" s="21" t="s">
        <v>29</v>
      </c>
      <c r="F460" s="21">
        <v>5</v>
      </c>
      <c r="G460" s="21" t="s">
        <v>25</v>
      </c>
      <c r="H460" s="21">
        <v>1998</v>
      </c>
      <c r="I460" s="21">
        <v>184</v>
      </c>
      <c r="J460" s="1">
        <v>206304.76</v>
      </c>
      <c r="K460" s="43">
        <v>43466</v>
      </c>
      <c r="L460" s="108" t="s">
        <v>245</v>
      </c>
      <c r="M460" s="140" t="str">
        <f t="shared" si="54"/>
        <v>novi Hyundai i30 N 2.0T-GDI 250 / benzin / 184kW / 250KS / ručni / 6 stupnjeva prijenosa / 5-vrata</v>
      </c>
      <c r="N460" s="86" t="s">
        <v>205</v>
      </c>
      <c r="O460" s="88">
        <v>250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6" s="147" customFormat="1" x14ac:dyDescent="0.25">
      <c r="A461" s="19" t="s">
        <v>41</v>
      </c>
      <c r="B461" s="24" t="s">
        <v>202</v>
      </c>
      <c r="C461" s="24" t="s">
        <v>204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1998</v>
      </c>
      <c r="I461" s="21">
        <v>202</v>
      </c>
      <c r="J461" s="1">
        <v>224019.05</v>
      </c>
      <c r="K461" s="43">
        <v>43466</v>
      </c>
      <c r="L461" s="108" t="s">
        <v>246</v>
      </c>
      <c r="M461" s="140" t="str">
        <f t="shared" si="54"/>
        <v>novi Hyundai i30 N 2.0T-GDI 275 / benzin / 202kW / 275KS / ručni / 6 stupnjeva prijenosa / 5-vrata</v>
      </c>
      <c r="N461" s="86" t="s">
        <v>206</v>
      </c>
      <c r="O461" s="88">
        <v>275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/>
      <c r="AE461" s="29"/>
      <c r="AF461" s="30"/>
      <c r="AG461" s="30"/>
      <c r="AH461" s="29"/>
      <c r="AI461" s="30"/>
      <c r="AJ461" s="30"/>
    </row>
    <row r="462" spans="1:36" s="147" customFormat="1" x14ac:dyDescent="0.25">
      <c r="A462" s="19" t="s">
        <v>41</v>
      </c>
      <c r="B462" s="24" t="s">
        <v>202</v>
      </c>
      <c r="C462" s="24" t="s">
        <v>203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1998</v>
      </c>
      <c r="I462" s="21">
        <v>184</v>
      </c>
      <c r="J462" s="1">
        <v>217923.81000001726</v>
      </c>
      <c r="K462" s="43">
        <v>43800</v>
      </c>
      <c r="L462" s="108" t="s">
        <v>401</v>
      </c>
      <c r="M462" s="140" t="str">
        <f t="shared" si="54"/>
        <v>novi Hyundai i30 N 2.0T-GDI 250 / benzin / 184kW / 250KS / ručni / 6 stupnjeva prijenosa / 5-vrata</v>
      </c>
      <c r="N462" s="86" t="s">
        <v>205</v>
      </c>
      <c r="O462" s="88">
        <f>ROUND(I462*1.36,0)</f>
        <v>250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/>
      <c r="AE462" s="29"/>
      <c r="AF462" s="30"/>
      <c r="AG462" s="30"/>
      <c r="AH462" s="29"/>
      <c r="AI462" s="30"/>
      <c r="AJ462" s="30"/>
    </row>
    <row r="463" spans="1:36" s="147" customFormat="1" ht="15.75" thickBot="1" x14ac:dyDescent="0.3">
      <c r="A463" s="31" t="s">
        <v>41</v>
      </c>
      <c r="B463" s="32" t="s">
        <v>202</v>
      </c>
      <c r="C463" s="32" t="s">
        <v>204</v>
      </c>
      <c r="D463" s="34" t="s">
        <v>49</v>
      </c>
      <c r="E463" s="34" t="s">
        <v>29</v>
      </c>
      <c r="F463" s="34">
        <v>5</v>
      </c>
      <c r="G463" s="34" t="s">
        <v>25</v>
      </c>
      <c r="H463" s="34">
        <v>1998</v>
      </c>
      <c r="I463" s="34">
        <v>202</v>
      </c>
      <c r="J463" s="3">
        <v>234876.19091255983</v>
      </c>
      <c r="K463" s="42">
        <v>43800</v>
      </c>
      <c r="L463" s="36" t="s">
        <v>245</v>
      </c>
      <c r="M463" s="142" t="str">
        <f t="shared" si="54"/>
        <v>novi Hyundai i30 N 2.0T-GDI 275 / benzin / 202kW / 275KS / ručni / 6 stupnjeva prijenosa / 5-vrata</v>
      </c>
      <c r="N463" s="97" t="s">
        <v>206</v>
      </c>
      <c r="O463" s="89">
        <f>ROUND(I463*1.36,0)</f>
        <v>275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/>
      <c r="AE463" s="29"/>
      <c r="AF463" s="30"/>
      <c r="AG463" s="30"/>
      <c r="AH463" s="29"/>
      <c r="AI463" s="30"/>
      <c r="AJ463" s="30"/>
    </row>
    <row r="464" spans="1:36" s="18" customFormat="1" x14ac:dyDescent="0.25">
      <c r="A464" s="200" t="s">
        <v>41</v>
      </c>
      <c r="B464" s="206" t="s">
        <v>202</v>
      </c>
      <c r="C464" s="206" t="s">
        <v>204</v>
      </c>
      <c r="D464" s="202" t="s">
        <v>49</v>
      </c>
      <c r="E464" s="202" t="s">
        <v>29</v>
      </c>
      <c r="F464" s="202">
        <v>5</v>
      </c>
      <c r="G464" s="202" t="s">
        <v>25</v>
      </c>
      <c r="H464" s="202">
        <v>1998</v>
      </c>
      <c r="I464" s="202">
        <v>184</v>
      </c>
      <c r="J464" s="196">
        <v>235257.28</v>
      </c>
      <c r="K464" s="143" t="s">
        <v>531</v>
      </c>
      <c r="L464" s="167">
        <v>175</v>
      </c>
      <c r="M464" s="251" t="str">
        <f t="shared" si="54"/>
        <v>novi Hyundai i30 N 2.0T-GDI 250 / benzin / 184kW / 250KS / ručni / 6 stupnjeva prijenosa / 5-vrata</v>
      </c>
      <c r="N464" s="183" t="s">
        <v>205</v>
      </c>
      <c r="O464" s="168">
        <f t="shared" ref="O464:O466" si="56">ROUND(I464*1.36,0)</f>
        <v>250</v>
      </c>
      <c r="P464" s="118"/>
      <c r="Q464" s="119"/>
      <c r="R464" s="119"/>
      <c r="S464" s="120"/>
      <c r="T464" s="120"/>
      <c r="U464" s="120"/>
      <c r="V464" s="120"/>
      <c r="W464" s="120"/>
      <c r="X464" s="120"/>
      <c r="Y464" s="119"/>
      <c r="Z464" s="120"/>
      <c r="AA464" s="120"/>
      <c r="AB464" s="120"/>
      <c r="AC464" s="120"/>
      <c r="AD464" s="119"/>
      <c r="AE464" s="121"/>
      <c r="AF464" s="122"/>
      <c r="AG464" s="122"/>
      <c r="AH464" s="121"/>
      <c r="AI464" s="122"/>
      <c r="AJ464" s="122"/>
    </row>
    <row r="465" spans="1:36" s="18" customFormat="1" x14ac:dyDescent="0.25">
      <c r="A465" s="101" t="s">
        <v>41</v>
      </c>
      <c r="B465" s="24" t="s">
        <v>202</v>
      </c>
      <c r="C465" s="24" t="s">
        <v>204</v>
      </c>
      <c r="D465" s="21" t="s">
        <v>49</v>
      </c>
      <c r="E465" s="21" t="s">
        <v>29</v>
      </c>
      <c r="F465" s="21">
        <v>5</v>
      </c>
      <c r="G465" s="21" t="s">
        <v>25</v>
      </c>
      <c r="H465" s="21">
        <v>1998</v>
      </c>
      <c r="I465" s="21">
        <v>206</v>
      </c>
      <c r="J465" s="1">
        <v>257371.43</v>
      </c>
      <c r="K465" s="43" t="s">
        <v>531</v>
      </c>
      <c r="L465" s="23">
        <v>182</v>
      </c>
      <c r="M465" s="140" t="str">
        <f t="shared" si="54"/>
        <v>novi Hyundai i30 N 2.0T-GDI 280 / benzin / 206kW / 280KS / ručni / 6 stupnjeva prijenosa / 5-vrata</v>
      </c>
      <c r="N465" s="86" t="s">
        <v>533</v>
      </c>
      <c r="O465" s="88">
        <f t="shared" si="56"/>
        <v>280</v>
      </c>
      <c r="P465" s="118"/>
      <c r="Q465" s="119"/>
      <c r="R465" s="119"/>
      <c r="S465" s="120"/>
      <c r="T465" s="120"/>
      <c r="U465" s="120"/>
      <c r="V465" s="120"/>
      <c r="W465" s="120"/>
      <c r="X465" s="120"/>
      <c r="Y465" s="119"/>
      <c r="Z465" s="120"/>
      <c r="AA465" s="120"/>
      <c r="AB465" s="120"/>
      <c r="AC465" s="120"/>
      <c r="AD465" s="119"/>
      <c r="AE465" s="121"/>
      <c r="AF465" s="122"/>
      <c r="AG465" s="122"/>
      <c r="AH465" s="121"/>
      <c r="AI465" s="122"/>
      <c r="AJ465" s="122"/>
    </row>
    <row r="466" spans="1:36" s="18" customFormat="1" ht="15.75" thickBot="1" x14ac:dyDescent="0.3">
      <c r="A466" s="180" t="s">
        <v>41</v>
      </c>
      <c r="B466" s="181" t="s">
        <v>202</v>
      </c>
      <c r="C466" s="181" t="s">
        <v>204</v>
      </c>
      <c r="D466" s="182" t="s">
        <v>530</v>
      </c>
      <c r="E466" s="182" t="s">
        <v>295</v>
      </c>
      <c r="F466" s="182">
        <v>5</v>
      </c>
      <c r="G466" s="182" t="s">
        <v>25</v>
      </c>
      <c r="H466" s="182">
        <v>1998</v>
      </c>
      <c r="I466" s="182">
        <v>206</v>
      </c>
      <c r="J466" s="186">
        <v>272109.52</v>
      </c>
      <c r="K466" s="216" t="s">
        <v>531</v>
      </c>
      <c r="L466" s="187">
        <v>191</v>
      </c>
      <c r="M466" s="266" t="str">
        <f t="shared" si="54"/>
        <v>novi Hyundai i30 N 2.0T-GDI 280 8DCT / benzin / 206kW / 280KS / 8DCT / 8 stupnjeva automatski / 5-vrata</v>
      </c>
      <c r="N466" s="188" t="s">
        <v>534</v>
      </c>
      <c r="O466" s="210">
        <f t="shared" si="56"/>
        <v>280</v>
      </c>
      <c r="P466" s="118"/>
      <c r="Q466" s="119"/>
      <c r="R466" s="119"/>
      <c r="S466" s="120"/>
      <c r="T466" s="120"/>
      <c r="U466" s="120"/>
      <c r="V466" s="120"/>
      <c r="W466" s="120"/>
      <c r="X466" s="120"/>
      <c r="Y466" s="119"/>
      <c r="Z466" s="120"/>
      <c r="AA466" s="120"/>
      <c r="AB466" s="120"/>
      <c r="AC466" s="120"/>
      <c r="AD466" s="119"/>
      <c r="AE466" s="121"/>
      <c r="AF466" s="122"/>
      <c r="AG466" s="122"/>
      <c r="AH466" s="121"/>
      <c r="AI466" s="122"/>
      <c r="AJ466" s="122"/>
    </row>
    <row r="467" spans="1:36" s="18" customFormat="1" x14ac:dyDescent="0.25">
      <c r="A467" s="37" t="s">
        <v>41</v>
      </c>
      <c r="B467" s="115" t="s">
        <v>223</v>
      </c>
      <c r="C467" s="115" t="s">
        <v>225</v>
      </c>
      <c r="D467" s="116" t="s">
        <v>49</v>
      </c>
      <c r="E467" s="39" t="s">
        <v>29</v>
      </c>
      <c r="F467" s="39">
        <v>5</v>
      </c>
      <c r="G467" s="39" t="s">
        <v>25</v>
      </c>
      <c r="H467" s="39">
        <v>998</v>
      </c>
      <c r="I467" s="39">
        <v>88.3</v>
      </c>
      <c r="J467" s="2">
        <v>125320.00000414404</v>
      </c>
      <c r="K467" s="112">
        <v>43196</v>
      </c>
      <c r="L467" s="40">
        <v>120</v>
      </c>
      <c r="M467" s="117" t="str">
        <f t="shared" si="54"/>
        <v>Hyundai i30 FastBack 1.0 TGDI 120 6MT / benzin / 88,3kW / 120KS / ručni / 6 stupnjeva prijenosa / 5-vrata</v>
      </c>
      <c r="N467" s="99" t="s">
        <v>227</v>
      </c>
      <c r="O467" s="125">
        <f t="shared" si="55"/>
        <v>120</v>
      </c>
      <c r="P467" s="118"/>
      <c r="Q467" s="119"/>
      <c r="R467" s="119"/>
      <c r="S467" s="120"/>
      <c r="T467" s="120"/>
      <c r="U467" s="120"/>
      <c r="V467" s="120"/>
      <c r="W467" s="120"/>
      <c r="X467" s="119"/>
      <c r="Y467" s="119"/>
      <c r="Z467" s="120"/>
      <c r="AA467" s="120"/>
      <c r="AB467" s="120"/>
      <c r="AC467" s="126"/>
      <c r="AD467" s="119" t="s">
        <v>27</v>
      </c>
      <c r="AE467" s="121"/>
      <c r="AF467" s="122"/>
      <c r="AG467" s="122"/>
      <c r="AH467" s="121"/>
      <c r="AI467" s="122"/>
      <c r="AJ467" s="127"/>
    </row>
    <row r="468" spans="1:36" s="18" customFormat="1" x14ac:dyDescent="0.25">
      <c r="A468" s="19" t="s">
        <v>41</v>
      </c>
      <c r="B468" s="113" t="s">
        <v>224</v>
      </c>
      <c r="C468" s="113" t="s">
        <v>62</v>
      </c>
      <c r="D468" s="20" t="s">
        <v>49</v>
      </c>
      <c r="E468" s="21" t="s">
        <v>29</v>
      </c>
      <c r="F468" s="21">
        <v>5</v>
      </c>
      <c r="G468" s="21" t="s">
        <v>25</v>
      </c>
      <c r="H468" s="21">
        <v>998</v>
      </c>
      <c r="I468" s="21">
        <v>88.3</v>
      </c>
      <c r="J468" s="1">
        <v>136319.9999919507</v>
      </c>
      <c r="K468" s="22">
        <v>43196</v>
      </c>
      <c r="L468" s="23">
        <v>120</v>
      </c>
      <c r="M468" s="114" t="str">
        <f t="shared" si="54"/>
        <v>Hyundai i30 FastBack 1.0 TGDI 120 6MT / benzin / 88,3kW / 120KS / ručni / 6 stupnjeva prijenosa / 5-vrata</v>
      </c>
      <c r="N468" s="86" t="s">
        <v>227</v>
      </c>
      <c r="O468" s="88">
        <f t="shared" si="55"/>
        <v>120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 t="s">
        <v>27</v>
      </c>
      <c r="AE468" s="29"/>
      <c r="AF468" s="30"/>
      <c r="AG468" s="30"/>
      <c r="AH468" s="29"/>
      <c r="AI468" s="30"/>
      <c r="AJ468" s="76"/>
    </row>
    <row r="469" spans="1:36" s="18" customFormat="1" x14ac:dyDescent="0.25">
      <c r="A469" s="19" t="s">
        <v>41</v>
      </c>
      <c r="B469" s="113" t="s">
        <v>224</v>
      </c>
      <c r="C469" s="113" t="s">
        <v>62</v>
      </c>
      <c r="D469" s="20" t="s">
        <v>49</v>
      </c>
      <c r="E469" s="21" t="s">
        <v>29</v>
      </c>
      <c r="F469" s="21">
        <v>5</v>
      </c>
      <c r="G469" s="21" t="s">
        <v>25</v>
      </c>
      <c r="H469" s="21">
        <v>1353</v>
      </c>
      <c r="I469" s="21">
        <v>103</v>
      </c>
      <c r="J469" s="1">
        <v>143269.99999019757</v>
      </c>
      <c r="K469" s="22">
        <v>43196</v>
      </c>
      <c r="L469" s="23">
        <v>129</v>
      </c>
      <c r="M469" s="114" t="str">
        <f t="shared" si="54"/>
        <v>Hyundai i30 FastBack 1.4 TGDI 140 6MT / benzin / 103kW / 140KS / ručni / 6 stupnjeva prijenosa / 5-vrata</v>
      </c>
      <c r="N469" s="86" t="s">
        <v>228</v>
      </c>
      <c r="O469" s="88">
        <f t="shared" si="55"/>
        <v>140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 t="s">
        <v>27</v>
      </c>
      <c r="AE469" s="29"/>
      <c r="AF469" s="30"/>
      <c r="AG469" s="30"/>
      <c r="AH469" s="29"/>
      <c r="AI469" s="30"/>
      <c r="AJ469" s="76"/>
    </row>
    <row r="470" spans="1:36" s="18" customFormat="1" x14ac:dyDescent="0.25">
      <c r="A470" s="19" t="s">
        <v>41</v>
      </c>
      <c r="B470" s="113" t="s">
        <v>224</v>
      </c>
      <c r="C470" s="113" t="s">
        <v>62</v>
      </c>
      <c r="D470" s="20" t="s">
        <v>86</v>
      </c>
      <c r="E470" s="21" t="s">
        <v>87</v>
      </c>
      <c r="F470" s="21">
        <v>5</v>
      </c>
      <c r="G470" s="21" t="s">
        <v>25</v>
      </c>
      <c r="H470" s="21">
        <v>1353</v>
      </c>
      <c r="I470" s="21">
        <v>103</v>
      </c>
      <c r="J470" s="1">
        <v>153876.19095418084</v>
      </c>
      <c r="K470" s="22">
        <v>43196</v>
      </c>
      <c r="L470" s="23">
        <v>125</v>
      </c>
      <c r="M470" s="114" t="str">
        <f t="shared" si="54"/>
        <v>Hyundai i30 FastBack 1.4 TGDI 140 7DCT / benzin / 103kW / 140KS / 7DCT / 7 stupnjeva automatski / 5-vrata</v>
      </c>
      <c r="N470" s="86" t="s">
        <v>229</v>
      </c>
      <c r="O470" s="88">
        <f t="shared" si="55"/>
        <v>140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 t="s">
        <v>27</v>
      </c>
      <c r="AE470" s="29"/>
      <c r="AF470" s="30"/>
      <c r="AG470" s="30"/>
      <c r="AH470" s="29"/>
      <c r="AI470" s="30"/>
      <c r="AJ470" s="76"/>
    </row>
    <row r="471" spans="1:36" s="18" customFormat="1" x14ac:dyDescent="0.25">
      <c r="A471" s="19" t="s">
        <v>41</v>
      </c>
      <c r="B471" s="113" t="s">
        <v>224</v>
      </c>
      <c r="C471" s="113" t="s">
        <v>45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998</v>
      </c>
      <c r="I471" s="21">
        <v>88.3</v>
      </c>
      <c r="J471" s="1">
        <v>153161.90523808237</v>
      </c>
      <c r="K471" s="22">
        <v>43196</v>
      </c>
      <c r="L471" s="23">
        <v>120</v>
      </c>
      <c r="M471" s="114" t="str">
        <f t="shared" si="54"/>
        <v>Hyundai i30 FastBack 1.0 TGDI 120 6MT / benzin / 88,3kW / 120KS / ručni / 6 stupnjeva prijenosa / 5-vrata</v>
      </c>
      <c r="N471" s="86" t="s">
        <v>227</v>
      </c>
      <c r="O471" s="88">
        <f t="shared" si="55"/>
        <v>120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5"/>
      <c r="AD471" s="26" t="s">
        <v>27</v>
      </c>
      <c r="AE471" s="29"/>
      <c r="AF471" s="30"/>
      <c r="AG471" s="30"/>
      <c r="AH471" s="29"/>
      <c r="AI471" s="30"/>
      <c r="AJ471" s="76"/>
    </row>
    <row r="472" spans="1:36" s="18" customFormat="1" x14ac:dyDescent="0.25">
      <c r="A472" s="19" t="s">
        <v>41</v>
      </c>
      <c r="B472" s="113" t="s">
        <v>223</v>
      </c>
      <c r="C472" s="113" t="s">
        <v>45</v>
      </c>
      <c r="D472" s="20" t="s">
        <v>49</v>
      </c>
      <c r="E472" s="21" t="s">
        <v>226</v>
      </c>
      <c r="F472" s="21">
        <v>5</v>
      </c>
      <c r="G472" s="21" t="s">
        <v>25</v>
      </c>
      <c r="H472" s="21">
        <v>1353</v>
      </c>
      <c r="I472" s="21">
        <v>103</v>
      </c>
      <c r="J472" s="1">
        <v>159780.95277928963</v>
      </c>
      <c r="K472" s="22">
        <v>43196</v>
      </c>
      <c r="L472" s="23">
        <v>129</v>
      </c>
      <c r="M472" s="114" t="str">
        <f t="shared" si="54"/>
        <v>Hyundai i30 FastBack 1.4 TGDI 140 6MT / benzin / 103kW / 140KS / ručni / 6  stupnjeva prijenosa / 5-vrata</v>
      </c>
      <c r="N472" s="86" t="s">
        <v>228</v>
      </c>
      <c r="O472" s="88">
        <f t="shared" si="55"/>
        <v>140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 t="s">
        <v>27</v>
      </c>
      <c r="AE472" s="29"/>
      <c r="AF472" s="30"/>
      <c r="AG472" s="30"/>
      <c r="AH472" s="29"/>
      <c r="AI472" s="30"/>
      <c r="AJ472" s="76"/>
    </row>
    <row r="473" spans="1:36" s="18" customFormat="1" x14ac:dyDescent="0.25">
      <c r="A473" s="19" t="s">
        <v>41</v>
      </c>
      <c r="B473" s="113" t="s">
        <v>224</v>
      </c>
      <c r="C473" s="113" t="s">
        <v>45</v>
      </c>
      <c r="D473" s="20" t="s">
        <v>86</v>
      </c>
      <c r="E473" s="21" t="s">
        <v>87</v>
      </c>
      <c r="F473" s="21">
        <v>5</v>
      </c>
      <c r="G473" s="21" t="s">
        <v>25</v>
      </c>
      <c r="H473" s="21">
        <v>1353</v>
      </c>
      <c r="I473" s="21">
        <v>103</v>
      </c>
      <c r="J473" s="1">
        <v>171971.42896661011</v>
      </c>
      <c r="K473" s="22">
        <v>43196</v>
      </c>
      <c r="L473" s="23">
        <v>125</v>
      </c>
      <c r="M473" s="114" t="str">
        <f t="shared" si="54"/>
        <v>Hyundai i30 FastBack 1.4 TGDI 140 7DCT / benzin / 103kW / 140KS / 7DCT / 7 stupnjeva automatski / 5-vrata</v>
      </c>
      <c r="N473" s="86" t="s">
        <v>229</v>
      </c>
      <c r="O473" s="88">
        <f t="shared" si="55"/>
        <v>140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 t="s">
        <v>27</v>
      </c>
      <c r="AE473" s="29"/>
      <c r="AF473" s="30"/>
      <c r="AG473" s="30"/>
      <c r="AH473" s="29"/>
      <c r="AI473" s="30"/>
      <c r="AJ473" s="76"/>
    </row>
    <row r="474" spans="1:36" s="18" customFormat="1" x14ac:dyDescent="0.25">
      <c r="A474" s="103" t="s">
        <v>41</v>
      </c>
      <c r="B474" s="157" t="s">
        <v>223</v>
      </c>
      <c r="C474" s="157" t="s">
        <v>75</v>
      </c>
      <c r="D474" s="158" t="s">
        <v>49</v>
      </c>
      <c r="E474" s="105" t="s">
        <v>226</v>
      </c>
      <c r="F474" s="105">
        <v>5</v>
      </c>
      <c r="G474" s="105" t="s">
        <v>25</v>
      </c>
      <c r="H474" s="105">
        <v>1353</v>
      </c>
      <c r="I474" s="105">
        <v>103</v>
      </c>
      <c r="J474" s="106">
        <v>164542.85999999999</v>
      </c>
      <c r="K474" s="159">
        <v>43196</v>
      </c>
      <c r="L474" s="108">
        <v>129</v>
      </c>
      <c r="M474" s="160" t="str">
        <f t="shared" ref="M474:M508" si="57">N474&amp;" / "&amp;G474&amp;" / "&amp;I474&amp;"kW"&amp;" / "&amp;O474&amp;"KS"&amp;" / "&amp;D474&amp;" / "&amp;E474&amp;" / "&amp;F474&amp;"-vrata"</f>
        <v>Hyundai i30 FastBack 1.4 TGDI 140 6MT / benzin / 103kW / 140KS / ručni / 6  stupnjeva prijenosa / 5-vrata</v>
      </c>
      <c r="N474" s="110" t="s">
        <v>228</v>
      </c>
      <c r="O474" s="161">
        <f t="shared" ref="O474:O508" si="58">ROUND(I474*1.36,0)</f>
        <v>140</v>
      </c>
      <c r="P474" s="135"/>
      <c r="Q474" s="136"/>
      <c r="R474" s="136"/>
      <c r="S474" s="137"/>
      <c r="T474" s="137"/>
      <c r="U474" s="137"/>
      <c r="V474" s="137"/>
      <c r="W474" s="137"/>
      <c r="X474" s="136"/>
      <c r="Y474" s="136"/>
      <c r="Z474" s="137"/>
      <c r="AA474" s="137"/>
      <c r="AB474" s="137"/>
      <c r="AC474" s="162"/>
      <c r="AD474" s="136" t="s">
        <v>27</v>
      </c>
      <c r="AE474" s="138"/>
      <c r="AF474" s="139"/>
      <c r="AG474" s="139"/>
      <c r="AH474" s="138"/>
      <c r="AI474" s="139"/>
      <c r="AJ474" s="163"/>
    </row>
    <row r="475" spans="1:36" s="147" customFormat="1" x14ac:dyDescent="0.25">
      <c r="A475" s="103" t="s">
        <v>41</v>
      </c>
      <c r="B475" s="157" t="s">
        <v>223</v>
      </c>
      <c r="C475" s="113" t="s">
        <v>225</v>
      </c>
      <c r="D475" s="20" t="s">
        <v>49</v>
      </c>
      <c r="E475" s="21" t="s">
        <v>29</v>
      </c>
      <c r="F475" s="21">
        <v>5</v>
      </c>
      <c r="G475" s="21" t="s">
        <v>25</v>
      </c>
      <c r="H475" s="21">
        <v>998</v>
      </c>
      <c r="I475" s="21">
        <v>88.3</v>
      </c>
      <c r="J475" s="1">
        <v>127990</v>
      </c>
      <c r="K475" s="22">
        <v>43378</v>
      </c>
      <c r="L475" s="23" t="s">
        <v>279</v>
      </c>
      <c r="M475" s="160" t="str">
        <f t="shared" si="57"/>
        <v>Hyundai i30 FastBack 1.0 TGDI 120 6MT / benzin / 88,3kW / 120KS / ručni / 6 stupnjeva prijenosa / 5-vrata</v>
      </c>
      <c r="N475" s="86" t="s">
        <v>227</v>
      </c>
      <c r="O475" s="161">
        <f t="shared" si="58"/>
        <v>120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223</v>
      </c>
      <c r="C476" s="113" t="s">
        <v>62</v>
      </c>
      <c r="D476" s="20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88.3</v>
      </c>
      <c r="J476" s="1">
        <v>138990</v>
      </c>
      <c r="K476" s="22">
        <v>43378</v>
      </c>
      <c r="L476" s="23" t="s">
        <v>279</v>
      </c>
      <c r="M476" s="160" t="str">
        <f t="shared" si="57"/>
        <v>Hyundai i30 FastBack 1.0 TGDI 120 6MT / benzin / 88,3kW / 120KS / ručni / 6 stupnjeva prijenosa / 5-vrata</v>
      </c>
      <c r="N476" s="86" t="s">
        <v>227</v>
      </c>
      <c r="O476" s="161">
        <f t="shared" si="58"/>
        <v>120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223</v>
      </c>
      <c r="C477" s="113" t="s">
        <v>62</v>
      </c>
      <c r="D477" s="20" t="s">
        <v>49</v>
      </c>
      <c r="E477" s="21" t="s">
        <v>29</v>
      </c>
      <c r="F477" s="21">
        <v>5</v>
      </c>
      <c r="G477" s="21" t="s">
        <v>25</v>
      </c>
      <c r="H477" s="21">
        <v>1353</v>
      </c>
      <c r="I477" s="21">
        <v>103</v>
      </c>
      <c r="J477" s="1">
        <v>145990</v>
      </c>
      <c r="K477" s="22">
        <v>43378</v>
      </c>
      <c r="L477" s="23" t="s">
        <v>280</v>
      </c>
      <c r="M477" s="160" t="str">
        <f t="shared" si="57"/>
        <v>Hyundai i30 FastBack 1.4 TGDI 140 6MT / benzin / 103kW / 140KS / ručni / 6 stupnjeva prijenosa / 5-vrata</v>
      </c>
      <c r="N477" s="86" t="s">
        <v>228</v>
      </c>
      <c r="O477" s="161">
        <f t="shared" si="58"/>
        <v>140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62</v>
      </c>
      <c r="D478" s="20" t="s">
        <v>86</v>
      </c>
      <c r="E478" s="21" t="s">
        <v>87</v>
      </c>
      <c r="F478" s="21">
        <v>5</v>
      </c>
      <c r="G478" s="21" t="s">
        <v>25</v>
      </c>
      <c r="H478" s="21">
        <v>1353</v>
      </c>
      <c r="I478" s="21">
        <v>103</v>
      </c>
      <c r="J478" s="1">
        <v>156990</v>
      </c>
      <c r="K478" s="22">
        <v>43378</v>
      </c>
      <c r="L478" s="23" t="s">
        <v>281</v>
      </c>
      <c r="M478" s="160" t="str">
        <f t="shared" si="57"/>
        <v>Hyundai i30 FastBack 1.4 TGDI 140 7DCT / benzin / 103kW / 140KS / 7DCT / 7 stupnjeva automatski / 5-vrata</v>
      </c>
      <c r="N478" s="86" t="s">
        <v>229</v>
      </c>
      <c r="O478" s="161">
        <f t="shared" si="58"/>
        <v>140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45</v>
      </c>
      <c r="D479" s="20" t="s">
        <v>49</v>
      </c>
      <c r="E479" s="21" t="s">
        <v>29</v>
      </c>
      <c r="F479" s="21">
        <v>5</v>
      </c>
      <c r="G479" s="21" t="s">
        <v>25</v>
      </c>
      <c r="H479" s="21">
        <v>998</v>
      </c>
      <c r="I479" s="21">
        <v>88.3</v>
      </c>
      <c r="J479" s="1">
        <v>153990</v>
      </c>
      <c r="K479" s="22">
        <v>43378</v>
      </c>
      <c r="L479" s="23" t="s">
        <v>279</v>
      </c>
      <c r="M479" s="160" t="str">
        <f t="shared" si="57"/>
        <v>Hyundai i30 FastBack 1.0 TGDI 120 6MT / benzin / 88,3kW / 120KS / ručni / 6 stupnjeva prijenosa / 5-vrata</v>
      </c>
      <c r="N479" s="86" t="s">
        <v>227</v>
      </c>
      <c r="O479" s="161">
        <f t="shared" si="58"/>
        <v>120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03" t="s">
        <v>41</v>
      </c>
      <c r="B480" s="157" t="s">
        <v>223</v>
      </c>
      <c r="C480" s="113" t="s">
        <v>45</v>
      </c>
      <c r="D480" s="20" t="s">
        <v>49</v>
      </c>
      <c r="E480" s="21" t="s">
        <v>226</v>
      </c>
      <c r="F480" s="21">
        <v>5</v>
      </c>
      <c r="G480" s="21" t="s">
        <v>25</v>
      </c>
      <c r="H480" s="21">
        <v>1353</v>
      </c>
      <c r="I480" s="21">
        <v>103</v>
      </c>
      <c r="J480" s="1">
        <v>160990</v>
      </c>
      <c r="K480" s="22">
        <v>43378</v>
      </c>
      <c r="L480" s="23" t="s">
        <v>280</v>
      </c>
      <c r="M480" s="160" t="str">
        <f t="shared" si="57"/>
        <v>Hyundai i30 FastBack 1.4 TGDI 140 6MT / benzin / 103kW / 140KS / ručni / 6  stupnjeva prijenosa / 5-vrata</v>
      </c>
      <c r="N480" s="86" t="s">
        <v>228</v>
      </c>
      <c r="O480" s="161">
        <f t="shared" si="58"/>
        <v>140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47" customFormat="1" x14ac:dyDescent="0.25">
      <c r="A481" s="103" t="s">
        <v>41</v>
      </c>
      <c r="B481" s="157" t="s">
        <v>223</v>
      </c>
      <c r="C481" s="113" t="s">
        <v>45</v>
      </c>
      <c r="D481" s="20" t="s">
        <v>86</v>
      </c>
      <c r="E481" s="21" t="s">
        <v>87</v>
      </c>
      <c r="F481" s="21">
        <v>5</v>
      </c>
      <c r="G481" s="21" t="s">
        <v>25</v>
      </c>
      <c r="H481" s="21">
        <v>1353</v>
      </c>
      <c r="I481" s="21">
        <v>103</v>
      </c>
      <c r="J481" s="1">
        <v>171990</v>
      </c>
      <c r="K481" s="22">
        <v>43378</v>
      </c>
      <c r="L481" s="23" t="s">
        <v>281</v>
      </c>
      <c r="M481" s="160" t="str">
        <f t="shared" si="57"/>
        <v>Hyundai i30 FastBack 1.4 TGDI 140 7DCT / benzin / 103kW / 140KS / 7DCT / 7 stupnjeva automatski / 5-vrata</v>
      </c>
      <c r="N481" s="86" t="s">
        <v>229</v>
      </c>
      <c r="O481" s="161">
        <f t="shared" si="58"/>
        <v>140</v>
      </c>
      <c r="P481" s="25"/>
      <c r="Q481" s="26"/>
      <c r="R481" s="26"/>
      <c r="S481" s="27"/>
      <c r="T481" s="27"/>
      <c r="U481" s="27"/>
      <c r="V481" s="27"/>
      <c r="W481" s="27"/>
      <c r="X481" s="26"/>
      <c r="Y481" s="26"/>
      <c r="Z481" s="27"/>
      <c r="AA481" s="27"/>
      <c r="AB481" s="27"/>
      <c r="AC481" s="75"/>
      <c r="AD481" s="26"/>
      <c r="AE481" s="29"/>
      <c r="AF481" s="30"/>
      <c r="AG481" s="30"/>
      <c r="AH481" s="29"/>
      <c r="AI481" s="30"/>
      <c r="AJ481" s="76"/>
    </row>
    <row r="482" spans="1:36" s="147" customFormat="1" x14ac:dyDescent="0.25">
      <c r="A482" s="103" t="s">
        <v>41</v>
      </c>
      <c r="B482" s="157" t="s">
        <v>223</v>
      </c>
      <c r="C482" s="113" t="s">
        <v>225</v>
      </c>
      <c r="D482" s="20" t="s">
        <v>49</v>
      </c>
      <c r="E482" s="21" t="s">
        <v>29</v>
      </c>
      <c r="F482" s="21">
        <v>5</v>
      </c>
      <c r="G482" s="21" t="s">
        <v>26</v>
      </c>
      <c r="H482" s="21">
        <v>1582</v>
      </c>
      <c r="I482" s="21">
        <v>100</v>
      </c>
      <c r="J482" s="1">
        <v>149990</v>
      </c>
      <c r="K482" s="22">
        <v>43378</v>
      </c>
      <c r="L482" s="23" t="s">
        <v>282</v>
      </c>
      <c r="M482" s="160" t="str">
        <f t="shared" si="57"/>
        <v>Hyundai i30 Fastback 1.6 CRDi 136 6MT / dizel / 100kW / 136KS / ručni / 6 stupnjeva prijenosa / 5-vrata</v>
      </c>
      <c r="N482" s="86" t="s">
        <v>261</v>
      </c>
      <c r="O482" s="161">
        <f t="shared" si="58"/>
        <v>136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47" customFormat="1" x14ac:dyDescent="0.25">
      <c r="A483" s="103" t="s">
        <v>41</v>
      </c>
      <c r="B483" s="157" t="s">
        <v>223</v>
      </c>
      <c r="C483" s="113" t="s">
        <v>62</v>
      </c>
      <c r="D483" s="20" t="s">
        <v>49</v>
      </c>
      <c r="E483" s="21" t="s">
        <v>29</v>
      </c>
      <c r="F483" s="21">
        <v>5</v>
      </c>
      <c r="G483" s="21" t="s">
        <v>26</v>
      </c>
      <c r="H483" s="21">
        <v>1582</v>
      </c>
      <c r="I483" s="21">
        <v>100</v>
      </c>
      <c r="J483" s="1">
        <v>160990</v>
      </c>
      <c r="K483" s="22">
        <v>43378</v>
      </c>
      <c r="L483" s="23" t="s">
        <v>282</v>
      </c>
      <c r="M483" s="160" t="str">
        <f t="shared" si="57"/>
        <v>Hyundai i30 Fastback 1.6 CRDi 136 6MT / dizel / 100kW / 136KS / ručni / 6 stupnjeva prijenosa / 5-vrata</v>
      </c>
      <c r="N483" s="86" t="s">
        <v>261</v>
      </c>
      <c r="O483" s="161">
        <f t="shared" si="58"/>
        <v>136</v>
      </c>
      <c r="P483" s="25"/>
      <c r="Q483" s="26"/>
      <c r="R483" s="26"/>
      <c r="S483" s="27"/>
      <c r="T483" s="27"/>
      <c r="U483" s="27"/>
      <c r="V483" s="27"/>
      <c r="W483" s="27"/>
      <c r="X483" s="26"/>
      <c r="Y483" s="26"/>
      <c r="Z483" s="27"/>
      <c r="AA483" s="27"/>
      <c r="AB483" s="27"/>
      <c r="AC483" s="75"/>
      <c r="AD483" s="26"/>
      <c r="AE483" s="29"/>
      <c r="AF483" s="30"/>
      <c r="AG483" s="30"/>
      <c r="AH483" s="29"/>
      <c r="AI483" s="30"/>
      <c r="AJ483" s="76"/>
    </row>
    <row r="484" spans="1:36" s="147" customFormat="1" x14ac:dyDescent="0.25">
      <c r="A484" s="103" t="s">
        <v>41</v>
      </c>
      <c r="B484" s="157" t="s">
        <v>223</v>
      </c>
      <c r="C484" s="113" t="s">
        <v>62</v>
      </c>
      <c r="D484" s="20" t="s">
        <v>86</v>
      </c>
      <c r="E484" s="21" t="s">
        <v>87</v>
      </c>
      <c r="F484" s="21">
        <v>5</v>
      </c>
      <c r="G484" s="21" t="s">
        <v>26</v>
      </c>
      <c r="H484" s="21">
        <v>1582</v>
      </c>
      <c r="I484" s="21">
        <v>100</v>
      </c>
      <c r="J484" s="1">
        <v>171990</v>
      </c>
      <c r="K484" s="22">
        <v>43378</v>
      </c>
      <c r="L484" s="23" t="s">
        <v>283</v>
      </c>
      <c r="M484" s="160" t="str">
        <f t="shared" si="57"/>
        <v>Hyundai i30 Fastback 1.6 CRDi 136 7DCT / dizel / 100kW / 136KS / 7DCT / 7 stupnjeva automatski / 5-vrata</v>
      </c>
      <c r="N484" s="86" t="s">
        <v>260</v>
      </c>
      <c r="O484" s="161">
        <f t="shared" si="58"/>
        <v>136</v>
      </c>
      <c r="P484" s="25"/>
      <c r="Q484" s="26"/>
      <c r="R484" s="26"/>
      <c r="S484" s="27"/>
      <c r="T484" s="27"/>
      <c r="U484" s="27"/>
      <c r="V484" s="27"/>
      <c r="W484" s="27"/>
      <c r="X484" s="26"/>
      <c r="Y484" s="26"/>
      <c r="Z484" s="27"/>
      <c r="AA484" s="27"/>
      <c r="AB484" s="27"/>
      <c r="AC484" s="75"/>
      <c r="AD484" s="26"/>
      <c r="AE484" s="29"/>
      <c r="AF484" s="30"/>
      <c r="AG484" s="30"/>
      <c r="AH484" s="29"/>
      <c r="AI484" s="30"/>
      <c r="AJ484" s="76"/>
    </row>
    <row r="485" spans="1:36" s="147" customFormat="1" x14ac:dyDescent="0.25">
      <c r="A485" s="103" t="s">
        <v>41</v>
      </c>
      <c r="B485" s="157" t="s">
        <v>223</v>
      </c>
      <c r="C485" s="113" t="s">
        <v>45</v>
      </c>
      <c r="D485" s="20" t="s">
        <v>49</v>
      </c>
      <c r="E485" s="21" t="s">
        <v>29</v>
      </c>
      <c r="F485" s="21">
        <v>5</v>
      </c>
      <c r="G485" s="21" t="s">
        <v>26</v>
      </c>
      <c r="H485" s="21">
        <v>1582</v>
      </c>
      <c r="I485" s="21">
        <v>100</v>
      </c>
      <c r="J485" s="1">
        <v>175990</v>
      </c>
      <c r="K485" s="22">
        <v>43378</v>
      </c>
      <c r="L485" s="23" t="s">
        <v>282</v>
      </c>
      <c r="M485" s="160" t="str">
        <f t="shared" si="57"/>
        <v>Hyundai i30 Fastback 1.6 CRDi 136 6MT / dizel / 100kW / 136KS / ručni / 6 stupnjeva prijenosa / 5-vrata</v>
      </c>
      <c r="N485" s="86" t="s">
        <v>261</v>
      </c>
      <c r="O485" s="161">
        <f t="shared" si="58"/>
        <v>136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50" customFormat="1" ht="15.6" customHeight="1" thickBot="1" x14ac:dyDescent="0.3">
      <c r="A486" s="31" t="s">
        <v>41</v>
      </c>
      <c r="B486" s="70" t="s">
        <v>223</v>
      </c>
      <c r="C486" s="70" t="s">
        <v>45</v>
      </c>
      <c r="D486" s="33" t="s">
        <v>86</v>
      </c>
      <c r="E486" s="34" t="s">
        <v>87</v>
      </c>
      <c r="F486" s="34">
        <v>5</v>
      </c>
      <c r="G486" s="34" t="s">
        <v>26</v>
      </c>
      <c r="H486" s="34">
        <v>1582</v>
      </c>
      <c r="I486" s="34">
        <v>100</v>
      </c>
      <c r="J486" s="3">
        <v>186990</v>
      </c>
      <c r="K486" s="35">
        <v>43378</v>
      </c>
      <c r="L486" s="36" t="s">
        <v>283</v>
      </c>
      <c r="M486" s="149" t="str">
        <f t="shared" si="57"/>
        <v>Hyundai i30 Fastback 1.6 CRDi 136 7DCT / dizel / 100kW / 136KS / 7DCT / 7 stupnjeva automatski / 5-vrata</v>
      </c>
      <c r="N486" s="97" t="s">
        <v>260</v>
      </c>
      <c r="O486" s="89">
        <f t="shared" si="58"/>
        <v>136</v>
      </c>
      <c r="P486" s="128"/>
      <c r="Q486" s="129"/>
      <c r="R486" s="129"/>
      <c r="S486" s="130"/>
      <c r="T486" s="130"/>
      <c r="U486" s="130"/>
      <c r="V486" s="130"/>
      <c r="W486" s="130"/>
      <c r="X486" s="129"/>
      <c r="Y486" s="129"/>
      <c r="Z486" s="130"/>
      <c r="AA486" s="130"/>
      <c r="AB486" s="130"/>
      <c r="AC486" s="131"/>
      <c r="AD486" s="129"/>
      <c r="AE486" s="132"/>
      <c r="AF486" s="133"/>
      <c r="AG486" s="133"/>
      <c r="AH486" s="132"/>
      <c r="AI486" s="133"/>
      <c r="AJ486" s="134"/>
    </row>
    <row r="487" spans="1:36" s="152" customFormat="1" ht="15.6" customHeight="1" x14ac:dyDescent="0.25">
      <c r="A487" s="225" t="s">
        <v>41</v>
      </c>
      <c r="B487" s="115" t="s">
        <v>223</v>
      </c>
      <c r="C487" s="115" t="s">
        <v>61</v>
      </c>
      <c r="D487" s="116" t="s">
        <v>49</v>
      </c>
      <c r="E487" s="39" t="s">
        <v>29</v>
      </c>
      <c r="F487" s="39">
        <v>5</v>
      </c>
      <c r="G487" s="39" t="s">
        <v>25</v>
      </c>
      <c r="H487" s="39">
        <v>998</v>
      </c>
      <c r="I487" s="39">
        <v>88.3</v>
      </c>
      <c r="J487" s="2">
        <v>130400</v>
      </c>
      <c r="K487" s="112" t="s">
        <v>464</v>
      </c>
      <c r="L487" s="40">
        <v>110</v>
      </c>
      <c r="M487" s="146" t="str">
        <f t="shared" si="57"/>
        <v>Hyundai i30 FastBack 1.0 TGDI 120 6MT / benzin / 88,3kW / 120KS / ručni / 6 stupnjeva prijenosa / 5-vrata</v>
      </c>
      <c r="N487" s="99" t="s">
        <v>227</v>
      </c>
      <c r="O487" s="87">
        <f t="shared" si="58"/>
        <v>120</v>
      </c>
      <c r="P487" s="118"/>
      <c r="Q487" s="119"/>
      <c r="R487" s="119"/>
      <c r="S487" s="120"/>
      <c r="T487" s="120"/>
      <c r="U487" s="120"/>
      <c r="V487" s="120"/>
      <c r="W487" s="120"/>
      <c r="X487" s="119"/>
      <c r="Y487" s="119"/>
      <c r="Z487" s="120"/>
      <c r="AA487" s="120"/>
      <c r="AB487" s="120"/>
      <c r="AC487" s="126"/>
      <c r="AD487" s="119"/>
      <c r="AE487" s="121"/>
      <c r="AF487" s="122"/>
      <c r="AG487" s="122"/>
      <c r="AH487" s="121"/>
      <c r="AI487" s="122"/>
      <c r="AJ487" s="127"/>
    </row>
    <row r="488" spans="1:36" s="147" customFormat="1" ht="15.6" customHeight="1" x14ac:dyDescent="0.25">
      <c r="A488" s="101" t="s">
        <v>41</v>
      </c>
      <c r="B488" s="113" t="s">
        <v>223</v>
      </c>
      <c r="C488" s="113" t="s">
        <v>62</v>
      </c>
      <c r="D488" s="20" t="s">
        <v>49</v>
      </c>
      <c r="E488" s="21" t="s">
        <v>29</v>
      </c>
      <c r="F488" s="21">
        <v>5</v>
      </c>
      <c r="G488" s="21" t="s">
        <v>25</v>
      </c>
      <c r="H488" s="21">
        <v>998</v>
      </c>
      <c r="I488" s="21">
        <v>88.3</v>
      </c>
      <c r="J488" s="1">
        <v>139400</v>
      </c>
      <c r="K488" s="22" t="s">
        <v>464</v>
      </c>
      <c r="L488" s="23">
        <v>110</v>
      </c>
      <c r="M488" s="148" t="str">
        <f t="shared" si="57"/>
        <v>Hyundai i30 FastBack 1.0 TGDI 120 6MT / benzin / 88,3kW / 120KS / ručni / 6 stupnjeva prijenosa / 5-vrata</v>
      </c>
      <c r="N488" s="86" t="s">
        <v>227</v>
      </c>
      <c r="O488" s="88">
        <f t="shared" si="58"/>
        <v>120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 x14ac:dyDescent="0.25">
      <c r="A489" s="101" t="s">
        <v>41</v>
      </c>
      <c r="B489" s="113" t="s">
        <v>223</v>
      </c>
      <c r="C489" s="113" t="s">
        <v>62</v>
      </c>
      <c r="D489" s="20" t="s">
        <v>86</v>
      </c>
      <c r="E489" s="21" t="s">
        <v>87</v>
      </c>
      <c r="F489" s="21">
        <v>5</v>
      </c>
      <c r="G489" s="21" t="s">
        <v>25</v>
      </c>
      <c r="H489" s="21">
        <v>998</v>
      </c>
      <c r="I489" s="21">
        <v>88.3</v>
      </c>
      <c r="J489" s="1">
        <v>152400</v>
      </c>
      <c r="K489" s="22" t="s">
        <v>464</v>
      </c>
      <c r="L489" s="23">
        <v>115</v>
      </c>
      <c r="M489" s="148" t="str">
        <f t="shared" si="57"/>
        <v>Hyundai i30 FastBack 1.0 TGDI 120 7DCT / benzin / 88,3kW / 120KS / 7DCT / 7 stupnjeva automatski / 5-vrata</v>
      </c>
      <c r="N489" s="86" t="s">
        <v>473</v>
      </c>
      <c r="O489" s="88">
        <f t="shared" si="58"/>
        <v>120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 x14ac:dyDescent="0.25">
      <c r="A490" s="101" t="s">
        <v>41</v>
      </c>
      <c r="B490" s="113" t="s">
        <v>223</v>
      </c>
      <c r="C490" s="113" t="s">
        <v>62</v>
      </c>
      <c r="D490" s="20" t="s">
        <v>49</v>
      </c>
      <c r="E490" s="21" t="s">
        <v>29</v>
      </c>
      <c r="F490" s="21">
        <v>5</v>
      </c>
      <c r="G490" s="21" t="s">
        <v>25</v>
      </c>
      <c r="H490" s="21">
        <v>1482</v>
      </c>
      <c r="I490" s="21">
        <v>117</v>
      </c>
      <c r="J490" s="1">
        <v>157400</v>
      </c>
      <c r="K490" s="22" t="s">
        <v>464</v>
      </c>
      <c r="L490" s="23">
        <v>106</v>
      </c>
      <c r="M490" s="148" t="str">
        <f t="shared" si="57"/>
        <v>Hyundai i30 FastBack 1.5 TGDI 159 iMT 48V / benzin / 117kW / 159KS / ručni / 6 stupnjeva prijenosa / 5-vrata</v>
      </c>
      <c r="N490" s="86" t="s">
        <v>474</v>
      </c>
      <c r="O490" s="88">
        <f>ROUND(I490*1.36,0)</f>
        <v>159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47" customFormat="1" ht="15.6" customHeight="1" x14ac:dyDescent="0.25">
      <c r="A491" s="101" t="s">
        <v>41</v>
      </c>
      <c r="B491" s="113" t="s">
        <v>223</v>
      </c>
      <c r="C491" s="113" t="s">
        <v>62</v>
      </c>
      <c r="D491" s="20" t="s">
        <v>86</v>
      </c>
      <c r="E491" s="21" t="s">
        <v>87</v>
      </c>
      <c r="F491" s="21">
        <v>5</v>
      </c>
      <c r="G491" s="21" t="s">
        <v>25</v>
      </c>
      <c r="H491" s="21">
        <v>1482</v>
      </c>
      <c r="I491" s="21">
        <v>117</v>
      </c>
      <c r="J491" s="1">
        <v>166400</v>
      </c>
      <c r="K491" s="22" t="s">
        <v>464</v>
      </c>
      <c r="L491" s="23">
        <v>113</v>
      </c>
      <c r="M491" s="148" t="str">
        <f t="shared" si="57"/>
        <v>Hyundai i30 FastBack 1.5 TGDI 159 iMT 48V / benzin / 117kW / 159KS / 7DCT / 7 stupnjeva automatski / 5-vrata</v>
      </c>
      <c r="N491" s="86" t="s">
        <v>474</v>
      </c>
      <c r="O491" s="88">
        <f>ROUND(I491*1.36,0)</f>
        <v>159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/>
      <c r="AE491" s="29"/>
      <c r="AF491" s="30"/>
      <c r="AG491" s="30"/>
      <c r="AH491" s="29"/>
      <c r="AI491" s="30"/>
      <c r="AJ491" s="76"/>
    </row>
    <row r="492" spans="1:36" s="147" customFormat="1" ht="15.6" customHeight="1" x14ac:dyDescent="0.25">
      <c r="A492" s="103" t="s">
        <v>41</v>
      </c>
      <c r="B492" s="157" t="s">
        <v>223</v>
      </c>
      <c r="C492" s="113" t="s">
        <v>45</v>
      </c>
      <c r="D492" s="20" t="s">
        <v>49</v>
      </c>
      <c r="E492" s="21" t="s">
        <v>226</v>
      </c>
      <c r="F492" s="21">
        <v>5</v>
      </c>
      <c r="G492" s="21" t="s">
        <v>25</v>
      </c>
      <c r="H492" s="21">
        <v>998</v>
      </c>
      <c r="I492" s="21">
        <v>88.3</v>
      </c>
      <c r="J492" s="1">
        <v>170400</v>
      </c>
      <c r="K492" s="22" t="s">
        <v>464</v>
      </c>
      <c r="L492" s="23">
        <v>110</v>
      </c>
      <c r="M492" s="148" t="str">
        <f t="shared" si="57"/>
        <v>Hyundai i30 FastBack 1.0 TGDI 120 6MT / benzin / 88,3kW / 120KS / ručni / 6  stupnjeva prijenosa / 5-vrata</v>
      </c>
      <c r="N492" s="86" t="s">
        <v>227</v>
      </c>
      <c r="O492" s="88">
        <f>ROUND(I492*1.36,0)</f>
        <v>120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/>
      <c r="AE492" s="29"/>
      <c r="AF492" s="30"/>
      <c r="AG492" s="30"/>
      <c r="AH492" s="29"/>
      <c r="AI492" s="30"/>
      <c r="AJ492" s="76"/>
    </row>
    <row r="493" spans="1:36" s="147" customFormat="1" ht="15.6" customHeight="1" x14ac:dyDescent="0.25">
      <c r="A493" s="103" t="s">
        <v>41</v>
      </c>
      <c r="B493" s="157" t="s">
        <v>223</v>
      </c>
      <c r="C493" s="113" t="s">
        <v>45</v>
      </c>
      <c r="D493" s="20" t="s">
        <v>86</v>
      </c>
      <c r="E493" s="21" t="s">
        <v>87</v>
      </c>
      <c r="F493" s="21">
        <v>5</v>
      </c>
      <c r="G493" s="21" t="s">
        <v>25</v>
      </c>
      <c r="H493" s="21">
        <v>998</v>
      </c>
      <c r="I493" s="21">
        <v>88.3</v>
      </c>
      <c r="J493" s="1">
        <v>183400</v>
      </c>
      <c r="K493" s="22" t="s">
        <v>464</v>
      </c>
      <c r="L493" s="23">
        <v>115</v>
      </c>
      <c r="M493" s="148" t="str">
        <f t="shared" si="57"/>
        <v>Hyundai i30 FastBack 1.0 TGDI 120 7DCT / benzin / 88,3kW / 120KS / 7DCT / 7 stupnjeva automatski / 5-vrata</v>
      </c>
      <c r="N493" s="86" t="s">
        <v>473</v>
      </c>
      <c r="O493" s="88">
        <f t="shared" si="58"/>
        <v>120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47" customFormat="1" ht="15.6" customHeight="1" x14ac:dyDescent="0.25">
      <c r="A494" s="103" t="s">
        <v>41</v>
      </c>
      <c r="B494" s="157" t="s">
        <v>223</v>
      </c>
      <c r="C494" s="113" t="s">
        <v>45</v>
      </c>
      <c r="D494" s="20" t="s">
        <v>49</v>
      </c>
      <c r="E494" s="21" t="s">
        <v>226</v>
      </c>
      <c r="F494" s="21">
        <v>5</v>
      </c>
      <c r="G494" s="21" t="s">
        <v>25</v>
      </c>
      <c r="H494" s="21">
        <v>1482</v>
      </c>
      <c r="I494" s="21">
        <v>117</v>
      </c>
      <c r="J494" s="1">
        <v>188400</v>
      </c>
      <c r="K494" s="22" t="s">
        <v>464</v>
      </c>
      <c r="L494" s="23">
        <v>106</v>
      </c>
      <c r="M494" s="148" t="str">
        <f t="shared" si="57"/>
        <v>Hyundai i30 FastBack 1.5 TGDI 159 iMT 48V / benzin / 117kW / 159KS / ručni / 6  stupnjeva prijenosa / 5-vrata</v>
      </c>
      <c r="N494" s="86" t="s">
        <v>474</v>
      </c>
      <c r="O494" s="88">
        <f t="shared" si="58"/>
        <v>159</v>
      </c>
      <c r="P494" s="25"/>
      <c r="Q494" s="26"/>
      <c r="R494" s="26"/>
      <c r="S494" s="27"/>
      <c r="T494" s="27"/>
      <c r="U494" s="27"/>
      <c r="V494" s="27"/>
      <c r="W494" s="27"/>
      <c r="X494" s="26"/>
      <c r="Y494" s="26"/>
      <c r="Z494" s="27"/>
      <c r="AA494" s="27"/>
      <c r="AB494" s="27"/>
      <c r="AC494" s="75"/>
      <c r="AD494" s="26"/>
      <c r="AE494" s="29"/>
      <c r="AF494" s="30"/>
      <c r="AG494" s="30"/>
      <c r="AH494" s="29"/>
      <c r="AI494" s="30"/>
      <c r="AJ494" s="76"/>
    </row>
    <row r="495" spans="1:36" s="147" customFormat="1" ht="15.6" customHeight="1" x14ac:dyDescent="0.25">
      <c r="A495" s="103" t="s">
        <v>41</v>
      </c>
      <c r="B495" s="157" t="s">
        <v>223</v>
      </c>
      <c r="C495" s="113" t="s">
        <v>45</v>
      </c>
      <c r="D495" s="20" t="s">
        <v>86</v>
      </c>
      <c r="E495" s="21" t="s">
        <v>87</v>
      </c>
      <c r="F495" s="21">
        <v>5</v>
      </c>
      <c r="G495" s="21" t="s">
        <v>25</v>
      </c>
      <c r="H495" s="21">
        <v>1482</v>
      </c>
      <c r="I495" s="21">
        <v>117</v>
      </c>
      <c r="J495" s="1">
        <v>197400</v>
      </c>
      <c r="K495" s="22" t="s">
        <v>464</v>
      </c>
      <c r="L495" s="23">
        <v>113</v>
      </c>
      <c r="M495" s="148" t="str">
        <f t="shared" si="57"/>
        <v>Hyundai i30 FastBack 1.5 TGDI 159 7DCT 48V / benzin / 117kW / 159KS / 7DCT / 7 stupnjeva automatski / 5-vrata</v>
      </c>
      <c r="N495" s="86" t="s">
        <v>475</v>
      </c>
      <c r="O495" s="88">
        <f t="shared" si="58"/>
        <v>159</v>
      </c>
      <c r="P495" s="25"/>
      <c r="Q495" s="26"/>
      <c r="R495" s="26"/>
      <c r="S495" s="27"/>
      <c r="T495" s="27"/>
      <c r="U495" s="27"/>
      <c r="V495" s="27"/>
      <c r="W495" s="27"/>
      <c r="X495" s="26"/>
      <c r="Y495" s="26"/>
      <c r="Z495" s="27"/>
      <c r="AA495" s="27"/>
      <c r="AB495" s="27"/>
      <c r="AC495" s="75"/>
      <c r="AD495" s="26"/>
      <c r="AE495" s="29"/>
      <c r="AF495" s="30"/>
      <c r="AG495" s="30"/>
      <c r="AH495" s="29"/>
      <c r="AI495" s="30"/>
      <c r="AJ495" s="76"/>
    </row>
    <row r="496" spans="1:36" s="147" customFormat="1" ht="15.6" customHeight="1" x14ac:dyDescent="0.25">
      <c r="A496" s="101" t="s">
        <v>41</v>
      </c>
      <c r="B496" s="113" t="s">
        <v>223</v>
      </c>
      <c r="C496" s="113" t="s">
        <v>62</v>
      </c>
      <c r="D496" s="20" t="s">
        <v>49</v>
      </c>
      <c r="E496" s="21" t="s">
        <v>226</v>
      </c>
      <c r="F496" s="21">
        <v>5</v>
      </c>
      <c r="G496" s="21" t="s">
        <v>26</v>
      </c>
      <c r="H496" s="21">
        <v>1598</v>
      </c>
      <c r="I496" s="21">
        <v>100</v>
      </c>
      <c r="J496" s="1">
        <v>174400</v>
      </c>
      <c r="K496" s="22" t="s">
        <v>464</v>
      </c>
      <c r="L496" s="23">
        <v>103</v>
      </c>
      <c r="M496" s="148" t="str">
        <f t="shared" si="57"/>
        <v>Hyundai i30 Fastback 1.6 CRDi 136 iMT 48V / dizel / 100kW / 136KS / ručni / 6  stupnjeva prijenosa / 5-vrata</v>
      </c>
      <c r="N496" s="86" t="s">
        <v>476</v>
      </c>
      <c r="O496" s="88">
        <f t="shared" si="58"/>
        <v>136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54" customFormat="1" ht="15.6" customHeight="1" thickBot="1" x14ac:dyDescent="0.3">
      <c r="A497" s="245" t="s">
        <v>41</v>
      </c>
      <c r="B497" s="157" t="s">
        <v>223</v>
      </c>
      <c r="C497" s="157" t="s">
        <v>45</v>
      </c>
      <c r="D497" s="158" t="s">
        <v>49</v>
      </c>
      <c r="E497" s="105" t="s">
        <v>226</v>
      </c>
      <c r="F497" s="105">
        <v>5</v>
      </c>
      <c r="G497" s="105" t="s">
        <v>26</v>
      </c>
      <c r="H497" s="105">
        <v>1598</v>
      </c>
      <c r="I497" s="105">
        <v>100</v>
      </c>
      <c r="J497" s="106">
        <v>204400</v>
      </c>
      <c r="K497" s="159" t="s">
        <v>464</v>
      </c>
      <c r="L497" s="108">
        <v>103</v>
      </c>
      <c r="M497" s="244" t="str">
        <f t="shared" si="57"/>
        <v>Hyundai i30 Fastback 1.6 CRDi 136 iMT 48V / dizel / 100kW / 136KS / ručni / 6  stupnjeva prijenosa / 5-vrata</v>
      </c>
      <c r="N497" s="110" t="s">
        <v>476</v>
      </c>
      <c r="O497" s="161">
        <f t="shared" si="58"/>
        <v>136</v>
      </c>
      <c r="P497" s="135"/>
      <c r="Q497" s="136"/>
      <c r="R497" s="136"/>
      <c r="S497" s="137"/>
      <c r="T497" s="137"/>
      <c r="U497" s="137"/>
      <c r="V497" s="137"/>
      <c r="W497" s="137"/>
      <c r="X497" s="136"/>
      <c r="Y497" s="136"/>
      <c r="Z497" s="137"/>
      <c r="AA497" s="137"/>
      <c r="AB497" s="137"/>
      <c r="AC497" s="162"/>
      <c r="AD497" s="136"/>
      <c r="AE497" s="138"/>
      <c r="AF497" s="139"/>
      <c r="AG497" s="139"/>
      <c r="AH497" s="138"/>
      <c r="AI497" s="139"/>
      <c r="AJ497" s="163"/>
    </row>
    <row r="498" spans="1:36" s="175" customFormat="1" ht="15.6" customHeight="1" x14ac:dyDescent="0.25">
      <c r="A498" s="246" t="s">
        <v>41</v>
      </c>
      <c r="B498" s="13" t="s">
        <v>223</v>
      </c>
      <c r="C498" s="13" t="s">
        <v>61</v>
      </c>
      <c r="D498" s="14" t="s">
        <v>49</v>
      </c>
      <c r="E498" s="15" t="s">
        <v>29</v>
      </c>
      <c r="F498" s="15">
        <v>5</v>
      </c>
      <c r="G498" s="15" t="s">
        <v>25</v>
      </c>
      <c r="H498" s="15">
        <v>998</v>
      </c>
      <c r="I498" s="15">
        <v>88.3</v>
      </c>
      <c r="J498" s="4">
        <v>130839.99999998456</v>
      </c>
      <c r="K498" s="16" t="s">
        <v>485</v>
      </c>
      <c r="L498" s="17">
        <v>120</v>
      </c>
      <c r="M498" s="169" t="str">
        <f t="shared" si="57"/>
        <v>Hyundai i30 FastBack 1.0 TGDI 120 6MT / benzin / 88,3kW / 120KS / ručni / 6 stupnjeva prijenosa / 5-vrata</v>
      </c>
      <c r="N498" s="96" t="s">
        <v>227</v>
      </c>
      <c r="O498" s="87">
        <f t="shared" si="58"/>
        <v>120</v>
      </c>
      <c r="P498" s="176"/>
      <c r="Q498" s="171"/>
      <c r="R498" s="171"/>
      <c r="S498" s="172"/>
      <c r="T498" s="172"/>
      <c r="U498" s="172"/>
      <c r="V498" s="172"/>
      <c r="W498" s="172"/>
      <c r="X498" s="171"/>
      <c r="Y498" s="171"/>
      <c r="Z498" s="172"/>
      <c r="AA498" s="172"/>
      <c r="AB498" s="172"/>
      <c r="AC498" s="203"/>
      <c r="AD498" s="171"/>
      <c r="AE498" s="173"/>
      <c r="AF498" s="174"/>
      <c r="AG498" s="174"/>
      <c r="AH498" s="173"/>
      <c r="AI498" s="174"/>
      <c r="AJ498" s="247"/>
    </row>
    <row r="499" spans="1:36" s="147" customFormat="1" ht="15.6" customHeight="1" x14ac:dyDescent="0.25">
      <c r="A499" s="101" t="s">
        <v>41</v>
      </c>
      <c r="B499" s="113" t="s">
        <v>223</v>
      </c>
      <c r="C499" s="113" t="s">
        <v>62</v>
      </c>
      <c r="D499" s="20" t="s">
        <v>49</v>
      </c>
      <c r="E499" s="21" t="s">
        <v>29</v>
      </c>
      <c r="F499" s="21">
        <v>5</v>
      </c>
      <c r="G499" s="21" t="s">
        <v>25</v>
      </c>
      <c r="H499" s="21">
        <v>998</v>
      </c>
      <c r="I499" s="21">
        <v>88.3</v>
      </c>
      <c r="J499" s="1">
        <v>139839.99999996321</v>
      </c>
      <c r="K499" s="22" t="s">
        <v>485</v>
      </c>
      <c r="L499" s="23">
        <v>120</v>
      </c>
      <c r="M499" s="148" t="str">
        <f t="shared" si="57"/>
        <v>Hyundai i30 FastBack 1.0 TGDI 120 6MT / benzin / 88,3kW / 120KS / ručni / 6 stupnjeva prijenosa / 5-vrata</v>
      </c>
      <c r="N499" s="86" t="s">
        <v>227</v>
      </c>
      <c r="O499" s="88">
        <f t="shared" si="58"/>
        <v>120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47" customFormat="1" ht="15.6" customHeight="1" x14ac:dyDescent="0.25">
      <c r="A500" s="101" t="s">
        <v>41</v>
      </c>
      <c r="B500" s="113" t="s">
        <v>223</v>
      </c>
      <c r="C500" s="113" t="s">
        <v>62</v>
      </c>
      <c r="D500" s="20" t="s">
        <v>86</v>
      </c>
      <c r="E500" s="21" t="s">
        <v>87</v>
      </c>
      <c r="F500" s="21">
        <v>5</v>
      </c>
      <c r="G500" s="21" t="s">
        <v>25</v>
      </c>
      <c r="H500" s="21">
        <v>998</v>
      </c>
      <c r="I500" s="21">
        <v>88.3</v>
      </c>
      <c r="J500" s="1">
        <v>152839.99900468308</v>
      </c>
      <c r="K500" s="22" t="s">
        <v>485</v>
      </c>
      <c r="L500" s="23">
        <v>125</v>
      </c>
      <c r="M500" s="148" t="str">
        <f t="shared" si="57"/>
        <v>Hyundai i30 FastBack 1.0 TGDI 120 7DCT / benzin / 88,3kW / 120KS / 7DCT / 7 stupnjeva automatski / 5-vrata</v>
      </c>
      <c r="N500" s="86" t="s">
        <v>473</v>
      </c>
      <c r="O500" s="88">
        <f t="shared" si="58"/>
        <v>120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/>
      <c r="AE500" s="29"/>
      <c r="AF500" s="30"/>
      <c r="AG500" s="30"/>
      <c r="AH500" s="29"/>
      <c r="AI500" s="30"/>
      <c r="AJ500" s="76"/>
    </row>
    <row r="501" spans="1:36" s="147" customFormat="1" ht="15.6" customHeight="1" x14ac:dyDescent="0.25">
      <c r="A501" s="101" t="s">
        <v>41</v>
      </c>
      <c r="B501" s="113" t="s">
        <v>223</v>
      </c>
      <c r="C501" s="113" t="s">
        <v>62</v>
      </c>
      <c r="D501" s="20" t="s">
        <v>49</v>
      </c>
      <c r="E501" s="21" t="s">
        <v>29</v>
      </c>
      <c r="F501" s="21">
        <v>5</v>
      </c>
      <c r="G501" s="21" t="s">
        <v>25</v>
      </c>
      <c r="H501" s="21">
        <v>1482</v>
      </c>
      <c r="I501" s="21">
        <v>117</v>
      </c>
      <c r="J501" s="1">
        <v>157839.99823011336</v>
      </c>
      <c r="K501" s="22" t="s">
        <v>485</v>
      </c>
      <c r="L501" s="23">
        <v>126</v>
      </c>
      <c r="M501" s="148" t="str">
        <f t="shared" si="57"/>
        <v>Hyundai i30 FastBack 1.5 TGDI 159 iMT 48V / benzin / 117kW / 159KS / ručni / 6 stupnjeva prijenosa / 5-vrata</v>
      </c>
      <c r="N501" s="86" t="s">
        <v>474</v>
      </c>
      <c r="O501" s="88">
        <f t="shared" si="58"/>
        <v>159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47" customFormat="1" ht="15.6" customHeight="1" x14ac:dyDescent="0.25">
      <c r="A502" s="101" t="s">
        <v>41</v>
      </c>
      <c r="B502" s="113" t="s">
        <v>223</v>
      </c>
      <c r="C502" s="113" t="s">
        <v>62</v>
      </c>
      <c r="D502" s="20" t="s">
        <v>86</v>
      </c>
      <c r="E502" s="21" t="s">
        <v>87</v>
      </c>
      <c r="F502" s="21">
        <v>5</v>
      </c>
      <c r="G502" s="21" t="s">
        <v>25</v>
      </c>
      <c r="H502" s="21">
        <v>1482</v>
      </c>
      <c r="I502" s="21">
        <v>117</v>
      </c>
      <c r="J502" s="1">
        <v>166839.99762979205</v>
      </c>
      <c r="K502" s="22" t="s">
        <v>485</v>
      </c>
      <c r="L502" s="23">
        <v>126</v>
      </c>
      <c r="M502" s="148" t="str">
        <f t="shared" si="57"/>
        <v>Hyundai i30 FastBack 1.5 TGDI 159 iMT 48V / benzin / 117kW / 159KS / 7DCT / 7 stupnjeva automatski / 5-vrata</v>
      </c>
      <c r="N502" s="86" t="s">
        <v>474</v>
      </c>
      <c r="O502" s="88">
        <f t="shared" si="58"/>
        <v>159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47" customFormat="1" ht="15.6" customHeight="1" x14ac:dyDescent="0.25">
      <c r="A503" s="101" t="s">
        <v>41</v>
      </c>
      <c r="B503" s="113" t="s">
        <v>223</v>
      </c>
      <c r="C503" s="113" t="s">
        <v>45</v>
      </c>
      <c r="D503" s="20" t="s">
        <v>49</v>
      </c>
      <c r="E503" s="21" t="s">
        <v>226</v>
      </c>
      <c r="F503" s="21">
        <v>5</v>
      </c>
      <c r="G503" s="21" t="s">
        <v>25</v>
      </c>
      <c r="H503" s="21">
        <v>998</v>
      </c>
      <c r="I503" s="21">
        <v>88.3</v>
      </c>
      <c r="J503" s="1">
        <v>170839.99954935253</v>
      </c>
      <c r="K503" s="22" t="s">
        <v>485</v>
      </c>
      <c r="L503" s="23">
        <v>125</v>
      </c>
      <c r="M503" s="148" t="str">
        <f t="shared" si="57"/>
        <v>Hyundai i30 FastBack 1.0 TGDI 120 6MT / benzin / 88,3kW / 120KS / ručni / 6  stupnjeva prijenosa / 5-vrata</v>
      </c>
      <c r="N503" s="86" t="s">
        <v>227</v>
      </c>
      <c r="O503" s="88">
        <f t="shared" si="58"/>
        <v>120</v>
      </c>
      <c r="P503" s="25"/>
      <c r="Q503" s="26"/>
      <c r="R503" s="26"/>
      <c r="S503" s="27"/>
      <c r="T503" s="27"/>
      <c r="U503" s="27"/>
      <c r="V503" s="27"/>
      <c r="W503" s="27"/>
      <c r="X503" s="26"/>
      <c r="Y503" s="26"/>
      <c r="Z503" s="27"/>
      <c r="AA503" s="27"/>
      <c r="AB503" s="27"/>
      <c r="AC503" s="75"/>
      <c r="AD503" s="26"/>
      <c r="AE503" s="29"/>
      <c r="AF503" s="30"/>
      <c r="AG503" s="30"/>
      <c r="AH503" s="29"/>
      <c r="AI503" s="30"/>
      <c r="AJ503" s="76"/>
    </row>
    <row r="504" spans="1:36" s="147" customFormat="1" ht="15.6" customHeight="1" x14ac:dyDescent="0.25">
      <c r="A504" s="101" t="s">
        <v>41</v>
      </c>
      <c r="B504" s="113" t="s">
        <v>223</v>
      </c>
      <c r="C504" s="113" t="s">
        <v>45</v>
      </c>
      <c r="D504" s="20" t="s">
        <v>86</v>
      </c>
      <c r="E504" s="21" t="s">
        <v>87</v>
      </c>
      <c r="F504" s="21">
        <v>5</v>
      </c>
      <c r="G504" s="21" t="s">
        <v>25</v>
      </c>
      <c r="H504" s="21">
        <v>998</v>
      </c>
      <c r="I504" s="21">
        <v>88.3</v>
      </c>
      <c r="J504" s="1">
        <v>183839.99877992441</v>
      </c>
      <c r="K504" s="22" t="s">
        <v>485</v>
      </c>
      <c r="L504" s="23">
        <v>130</v>
      </c>
      <c r="M504" s="148" t="str">
        <f t="shared" si="57"/>
        <v>Hyundai i30 FastBack 1.0 TGDI 120 7DCT / benzin / 88,3kW / 120KS / 7DCT / 7 stupnjeva automatski / 5-vrata</v>
      </c>
      <c r="N504" s="86" t="s">
        <v>473</v>
      </c>
      <c r="O504" s="88">
        <f t="shared" si="58"/>
        <v>120</v>
      </c>
      <c r="P504" s="25"/>
      <c r="Q504" s="26"/>
      <c r="R504" s="26"/>
      <c r="S504" s="27"/>
      <c r="T504" s="27"/>
      <c r="U504" s="27"/>
      <c r="V504" s="27"/>
      <c r="W504" s="27"/>
      <c r="X504" s="26"/>
      <c r="Y504" s="26"/>
      <c r="Z504" s="27"/>
      <c r="AA504" s="27"/>
      <c r="AB504" s="27"/>
      <c r="AC504" s="75"/>
      <c r="AD504" s="26"/>
      <c r="AE504" s="29"/>
      <c r="AF504" s="30"/>
      <c r="AG504" s="30"/>
      <c r="AH504" s="29"/>
      <c r="AI504" s="30"/>
      <c r="AJ504" s="76"/>
    </row>
    <row r="505" spans="1:36" s="147" customFormat="1" ht="15.6" customHeight="1" x14ac:dyDescent="0.25">
      <c r="A505" s="101" t="s">
        <v>41</v>
      </c>
      <c r="B505" s="113" t="s">
        <v>223</v>
      </c>
      <c r="C505" s="113" t="s">
        <v>45</v>
      </c>
      <c r="D505" s="20" t="s">
        <v>49</v>
      </c>
      <c r="E505" s="21" t="s">
        <v>226</v>
      </c>
      <c r="F505" s="21">
        <v>5</v>
      </c>
      <c r="G505" s="21" t="s">
        <v>25</v>
      </c>
      <c r="H505" s="21">
        <v>1482</v>
      </c>
      <c r="I505" s="21">
        <v>117</v>
      </c>
      <c r="J505" s="1">
        <v>188839.99807988736</v>
      </c>
      <c r="K505" s="22" t="s">
        <v>485</v>
      </c>
      <c r="L505" s="23">
        <v>125</v>
      </c>
      <c r="M505" s="148" t="str">
        <f t="shared" si="57"/>
        <v>Hyundai i30 FastBack 1.5 TGDI 159 iMT 48V / benzin / 117kW / 159KS / ručni / 6  stupnjeva prijenosa / 5-vrata</v>
      </c>
      <c r="N505" s="86" t="s">
        <v>474</v>
      </c>
      <c r="O505" s="88">
        <f t="shared" si="58"/>
        <v>159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50" customFormat="1" ht="15.6" customHeight="1" thickBot="1" x14ac:dyDescent="0.3">
      <c r="A506" s="226" t="s">
        <v>41</v>
      </c>
      <c r="B506" s="70" t="s">
        <v>223</v>
      </c>
      <c r="C506" s="70" t="s">
        <v>45</v>
      </c>
      <c r="D506" s="33" t="s">
        <v>86</v>
      </c>
      <c r="E506" s="34" t="s">
        <v>87</v>
      </c>
      <c r="F506" s="34">
        <v>5</v>
      </c>
      <c r="G506" s="34" t="s">
        <v>25</v>
      </c>
      <c r="H506" s="34">
        <v>1482</v>
      </c>
      <c r="I506" s="34">
        <v>117</v>
      </c>
      <c r="J506" s="3">
        <v>197839.99752652278</v>
      </c>
      <c r="K506" s="35" t="s">
        <v>485</v>
      </c>
      <c r="L506" s="36">
        <v>125</v>
      </c>
      <c r="M506" s="149" t="str">
        <f t="shared" si="57"/>
        <v>Hyundai i30 FastBack 1.5 TGDI 159 7DCT 48V / benzin / 117kW / 159KS / 7DCT / 7 stupnjeva automatski / 5-vrata</v>
      </c>
      <c r="N506" s="97" t="s">
        <v>475</v>
      </c>
      <c r="O506" s="89">
        <f t="shared" si="58"/>
        <v>159</v>
      </c>
      <c r="P506" s="128"/>
      <c r="Q506" s="129"/>
      <c r="R506" s="129"/>
      <c r="S506" s="130"/>
      <c r="T506" s="130"/>
      <c r="U506" s="130"/>
      <c r="V506" s="130"/>
      <c r="W506" s="130"/>
      <c r="X506" s="129"/>
      <c r="Y506" s="129"/>
      <c r="Z506" s="130"/>
      <c r="AA506" s="130"/>
      <c r="AB506" s="130"/>
      <c r="AC506" s="131"/>
      <c r="AD506" s="129"/>
      <c r="AE506" s="132"/>
      <c r="AF506" s="133"/>
      <c r="AG506" s="133"/>
      <c r="AH506" s="132"/>
      <c r="AI506" s="133"/>
      <c r="AJ506" s="134"/>
    </row>
    <row r="507" spans="1:36" s="18" customFormat="1" x14ac:dyDescent="0.25">
      <c r="A507" s="200" t="s">
        <v>41</v>
      </c>
      <c r="B507" s="201" t="s">
        <v>320</v>
      </c>
      <c r="C507" s="206" t="s">
        <v>203</v>
      </c>
      <c r="D507" s="202" t="s">
        <v>49</v>
      </c>
      <c r="E507" s="202" t="s">
        <v>29</v>
      </c>
      <c r="F507" s="202">
        <v>5</v>
      </c>
      <c r="G507" s="202" t="s">
        <v>25</v>
      </c>
      <c r="H507" s="202">
        <v>1998</v>
      </c>
      <c r="I507" s="202">
        <v>184</v>
      </c>
      <c r="J507" s="196">
        <v>211066.67</v>
      </c>
      <c r="K507" s="197">
        <v>43466</v>
      </c>
      <c r="L507" s="167" t="s">
        <v>245</v>
      </c>
      <c r="M507" s="170" t="str">
        <f t="shared" si="57"/>
        <v>novi Hyundai i30 Fastback N 2.0T-GDI 250 / benzin / 184kW / 250KS / ručni / 6 stupnjeva prijenosa / 5-vrata</v>
      </c>
      <c r="N507" s="183" t="s">
        <v>322</v>
      </c>
      <c r="O507" s="168">
        <f t="shared" si="58"/>
        <v>250</v>
      </c>
      <c r="P507" s="189"/>
      <c r="Q507" s="190"/>
      <c r="R507" s="190"/>
      <c r="S507" s="191"/>
      <c r="T507" s="191"/>
      <c r="U507" s="191"/>
      <c r="V507" s="191"/>
      <c r="W507" s="191"/>
      <c r="X507" s="190"/>
      <c r="Y507" s="190"/>
      <c r="Z507" s="191"/>
      <c r="AA507" s="191"/>
      <c r="AB507" s="191"/>
      <c r="AC507" s="192"/>
      <c r="AD507" s="190"/>
      <c r="AE507" s="193"/>
      <c r="AF507" s="194"/>
      <c r="AG507" s="194"/>
      <c r="AH507" s="193"/>
      <c r="AI507" s="194"/>
      <c r="AJ507" s="195"/>
    </row>
    <row r="508" spans="1:36" s="147" customFormat="1" x14ac:dyDescent="0.25">
      <c r="A508" s="19" t="s">
        <v>41</v>
      </c>
      <c r="B508" s="113" t="s">
        <v>320</v>
      </c>
      <c r="C508" s="24" t="s">
        <v>204</v>
      </c>
      <c r="D508" s="21" t="s">
        <v>49</v>
      </c>
      <c r="E508" s="21" t="s">
        <v>29</v>
      </c>
      <c r="F508" s="21">
        <v>5</v>
      </c>
      <c r="G508" s="21" t="s">
        <v>25</v>
      </c>
      <c r="H508" s="21">
        <v>1998</v>
      </c>
      <c r="I508" s="21">
        <v>202</v>
      </c>
      <c r="J508" s="1">
        <v>228780.95</v>
      </c>
      <c r="K508" s="22">
        <v>43466</v>
      </c>
      <c r="L508" s="23" t="s">
        <v>246</v>
      </c>
      <c r="M508" s="148" t="str">
        <f t="shared" si="57"/>
        <v>novi Hyundai i30 Fastback N 2.0T-GDI 275 / benzin / 202kW / 275KS / ručni / 6 stupnjeva prijenosa / 5-vrata</v>
      </c>
      <c r="N508" s="86" t="s">
        <v>321</v>
      </c>
      <c r="O508" s="88">
        <f t="shared" si="58"/>
        <v>275</v>
      </c>
      <c r="P508" s="25"/>
      <c r="Q508" s="26"/>
      <c r="R508" s="26"/>
      <c r="S508" s="27"/>
      <c r="T508" s="27"/>
      <c r="U508" s="27"/>
      <c r="V508" s="27"/>
      <c r="W508" s="27"/>
      <c r="X508" s="26"/>
      <c r="Y508" s="26"/>
      <c r="Z508" s="27"/>
      <c r="AA508" s="27"/>
      <c r="AB508" s="27"/>
      <c r="AC508" s="75"/>
      <c r="AD508" s="26"/>
      <c r="AE508" s="29"/>
      <c r="AF508" s="30"/>
      <c r="AG508" s="30"/>
      <c r="AH508" s="29"/>
      <c r="AI508" s="30"/>
      <c r="AJ508" s="76"/>
    </row>
    <row r="509" spans="1:36" s="18" customFormat="1" x14ac:dyDescent="0.25">
      <c r="A509" s="200" t="s">
        <v>41</v>
      </c>
      <c r="B509" s="201" t="s">
        <v>320</v>
      </c>
      <c r="C509" s="206" t="s">
        <v>203</v>
      </c>
      <c r="D509" s="202" t="s">
        <v>49</v>
      </c>
      <c r="E509" s="202" t="s">
        <v>29</v>
      </c>
      <c r="F509" s="202">
        <v>5</v>
      </c>
      <c r="G509" s="202" t="s">
        <v>25</v>
      </c>
      <c r="H509" s="202">
        <v>1998</v>
      </c>
      <c r="I509" s="105">
        <v>184</v>
      </c>
      <c r="J509" s="196">
        <v>222685.71476150223</v>
      </c>
      <c r="K509" s="197">
        <v>43466</v>
      </c>
      <c r="L509" s="167" t="s">
        <v>401</v>
      </c>
      <c r="M509" s="170" t="str">
        <f t="shared" ref="M509:M510" si="59">N509&amp;" / "&amp;G509&amp;" / "&amp;I509&amp;"kW"&amp;" / "&amp;O509&amp;"KS"&amp;" / "&amp;D509&amp;" / "&amp;E509&amp;" / "&amp;F509&amp;"-vrata"</f>
        <v>novi Hyundai i30 Fastback N 2.0T-GDI 250 / benzin / 184kW / 250KS / ručni / 6 stupnjeva prijenosa / 5-vrata</v>
      </c>
      <c r="N509" s="183" t="s">
        <v>322</v>
      </c>
      <c r="O509" s="168">
        <f t="shared" ref="O509:O510" si="60">ROUND(I509*1.36,0)</f>
        <v>250</v>
      </c>
      <c r="P509" s="189"/>
      <c r="Q509" s="190"/>
      <c r="R509" s="190"/>
      <c r="S509" s="191"/>
      <c r="T509" s="191"/>
      <c r="U509" s="191"/>
      <c r="V509" s="191"/>
      <c r="W509" s="191"/>
      <c r="X509" s="190"/>
      <c r="Y509" s="190"/>
      <c r="Z509" s="191"/>
      <c r="AA509" s="191"/>
      <c r="AB509" s="191"/>
      <c r="AC509" s="192"/>
      <c r="AD509" s="190"/>
      <c r="AE509" s="193"/>
      <c r="AF509" s="194"/>
      <c r="AG509" s="194"/>
      <c r="AH509" s="193"/>
      <c r="AI509" s="194"/>
      <c r="AJ509" s="195"/>
    </row>
    <row r="510" spans="1:36" s="150" customFormat="1" ht="15.75" thickBot="1" x14ac:dyDescent="0.3">
      <c r="A510" s="31" t="s">
        <v>41</v>
      </c>
      <c r="B510" s="70" t="s">
        <v>320</v>
      </c>
      <c r="C510" s="32" t="s">
        <v>204</v>
      </c>
      <c r="D510" s="34" t="s">
        <v>49</v>
      </c>
      <c r="E510" s="34" t="s">
        <v>29</v>
      </c>
      <c r="F510" s="34">
        <v>5</v>
      </c>
      <c r="G510" s="34" t="s">
        <v>25</v>
      </c>
      <c r="H510" s="34">
        <v>1998</v>
      </c>
      <c r="I510" s="34">
        <v>202</v>
      </c>
      <c r="J510" s="3">
        <v>239638.09570232235</v>
      </c>
      <c r="K510" s="35">
        <v>43466</v>
      </c>
      <c r="L510" s="36" t="s">
        <v>245</v>
      </c>
      <c r="M510" s="149" t="str">
        <f t="shared" si="59"/>
        <v>novi Hyundai i30 Fastback N 2.0T-GDI 275 / benzin / 202kW / 275KS / ručni / 6 stupnjeva prijenosa / 5-vrata</v>
      </c>
      <c r="N510" s="97" t="s">
        <v>321</v>
      </c>
      <c r="O510" s="89">
        <f t="shared" si="60"/>
        <v>275</v>
      </c>
      <c r="P510" s="128"/>
      <c r="Q510" s="129"/>
      <c r="R510" s="129"/>
      <c r="S510" s="130"/>
      <c r="T510" s="130"/>
      <c r="U510" s="130"/>
      <c r="V510" s="130"/>
      <c r="W510" s="130"/>
      <c r="X510" s="129"/>
      <c r="Y510" s="129"/>
      <c r="Z510" s="130"/>
      <c r="AA510" s="130"/>
      <c r="AB510" s="130"/>
      <c r="AC510" s="131"/>
      <c r="AD510" s="129"/>
      <c r="AE510" s="132"/>
      <c r="AF510" s="133"/>
      <c r="AG510" s="133"/>
      <c r="AH510" s="132"/>
      <c r="AI510" s="133"/>
      <c r="AJ510" s="134"/>
    </row>
    <row r="511" spans="1:36" s="18" customFormat="1" x14ac:dyDescent="0.25">
      <c r="A511" s="200" t="s">
        <v>41</v>
      </c>
      <c r="B511" s="201" t="s">
        <v>320</v>
      </c>
      <c r="C511" s="206" t="s">
        <v>203</v>
      </c>
      <c r="D511" s="202" t="s">
        <v>49</v>
      </c>
      <c r="E511" s="202" t="s">
        <v>29</v>
      </c>
      <c r="F511" s="202">
        <v>5</v>
      </c>
      <c r="G511" s="202" t="s">
        <v>25</v>
      </c>
      <c r="H511" s="202">
        <v>1998</v>
      </c>
      <c r="I511" s="202">
        <v>184</v>
      </c>
      <c r="J511" s="2">
        <v>222685.71476150223</v>
      </c>
      <c r="K511" s="112" t="s">
        <v>407</v>
      </c>
      <c r="L511" s="167" t="s">
        <v>401</v>
      </c>
      <c r="M511" s="170" t="str">
        <f t="shared" ref="M511:M520" si="61">N511&amp;" / "&amp;G511&amp;" / "&amp;I511&amp;"kW"&amp;" / "&amp;O511&amp;"KS"&amp;" / "&amp;D511&amp;" / "&amp;E511&amp;" / "&amp;F511&amp;"-vrata"</f>
        <v>novi Hyundai i30 Fastback N 2.0T-GDI 250 / benzin / 184kW / 250KS / ručni / 6 stupnjeva prijenosa / 5-vrata</v>
      </c>
      <c r="N511" s="183" t="s">
        <v>322</v>
      </c>
      <c r="O511" s="168">
        <f t="shared" ref="O511:O520" si="62">ROUND(I511*1.36,0)</f>
        <v>250</v>
      </c>
      <c r="P511" s="189"/>
      <c r="Q511" s="190"/>
      <c r="R511" s="190"/>
      <c r="S511" s="191"/>
      <c r="T511" s="191"/>
      <c r="U511" s="191"/>
      <c r="V511" s="191"/>
      <c r="W511" s="191"/>
      <c r="X511" s="190"/>
      <c r="Y511" s="190"/>
      <c r="Z511" s="191"/>
      <c r="AA511" s="191"/>
      <c r="AB511" s="191"/>
      <c r="AC511" s="192"/>
      <c r="AD511" s="190" t="s">
        <v>27</v>
      </c>
      <c r="AE511" s="193"/>
      <c r="AF511" s="194"/>
      <c r="AG511" s="194"/>
      <c r="AH511" s="193"/>
      <c r="AI511" s="194"/>
      <c r="AJ511" s="195"/>
    </row>
    <row r="512" spans="1:36" s="150" customFormat="1" ht="15.75" thickBot="1" x14ac:dyDescent="0.3">
      <c r="A512" s="31" t="s">
        <v>41</v>
      </c>
      <c r="B512" s="70" t="s">
        <v>320</v>
      </c>
      <c r="C512" s="32" t="s">
        <v>204</v>
      </c>
      <c r="D512" s="34" t="s">
        <v>49</v>
      </c>
      <c r="E512" s="34" t="s">
        <v>29</v>
      </c>
      <c r="F512" s="34">
        <v>5</v>
      </c>
      <c r="G512" s="34" t="s">
        <v>25</v>
      </c>
      <c r="H512" s="34">
        <v>1998</v>
      </c>
      <c r="I512" s="34">
        <v>202</v>
      </c>
      <c r="J512" s="3">
        <v>239638.09570232235</v>
      </c>
      <c r="K512" s="35" t="s">
        <v>407</v>
      </c>
      <c r="L512" s="36" t="s">
        <v>245</v>
      </c>
      <c r="M512" s="149" t="str">
        <f t="shared" si="61"/>
        <v>novi Hyundai i30 Fastback N 2.0T-GDI 275 / benzin / 202kW / 275KS / ručni / 6 stupnjeva prijenosa / 5-vrata</v>
      </c>
      <c r="N512" s="97" t="s">
        <v>321</v>
      </c>
      <c r="O512" s="89">
        <f t="shared" si="62"/>
        <v>275</v>
      </c>
      <c r="P512" s="128"/>
      <c r="Q512" s="129"/>
      <c r="R512" s="129"/>
      <c r="S512" s="130"/>
      <c r="T512" s="130"/>
      <c r="U512" s="130"/>
      <c r="V512" s="130"/>
      <c r="W512" s="130"/>
      <c r="X512" s="129"/>
      <c r="Y512" s="129"/>
      <c r="Z512" s="130"/>
      <c r="AA512" s="130"/>
      <c r="AB512" s="130"/>
      <c r="AC512" s="131"/>
      <c r="AD512" s="129" t="s">
        <v>27</v>
      </c>
      <c r="AE512" s="132"/>
      <c r="AF512" s="133"/>
      <c r="AG512" s="133"/>
      <c r="AH512" s="132"/>
      <c r="AI512" s="133"/>
      <c r="AJ512" s="134"/>
    </row>
    <row r="513" spans="1:38" s="18" customFormat="1" x14ac:dyDescent="0.25">
      <c r="A513" s="263" t="s">
        <v>41</v>
      </c>
      <c r="B513" s="258" t="s">
        <v>320</v>
      </c>
      <c r="C513" s="228" t="s">
        <v>204</v>
      </c>
      <c r="D513" s="230" t="s">
        <v>49</v>
      </c>
      <c r="E513" s="230" t="s">
        <v>29</v>
      </c>
      <c r="F513" s="230">
        <v>5</v>
      </c>
      <c r="G513" s="230" t="s">
        <v>25</v>
      </c>
      <c r="H513" s="230">
        <v>1998</v>
      </c>
      <c r="I513" s="230">
        <v>184</v>
      </c>
      <c r="J513" s="231">
        <v>240111.65083642845</v>
      </c>
      <c r="K513" s="260" t="s">
        <v>557</v>
      </c>
      <c r="L513" s="233">
        <v>175</v>
      </c>
      <c r="M513" s="286" t="str">
        <f t="shared" si="61"/>
        <v>novi i30 Fastback N 2.0T-GDI 250 6MT / benzin / 184kW / 250KS / ručni / 6 stupnjeva prijenosa / 5-vrata</v>
      </c>
      <c r="N513" s="235" t="s">
        <v>558</v>
      </c>
      <c r="O513" s="236">
        <f t="shared" si="62"/>
        <v>250</v>
      </c>
      <c r="P513" s="189"/>
      <c r="Q513" s="190"/>
      <c r="R513" s="190"/>
      <c r="S513" s="191"/>
      <c r="T513" s="191"/>
      <c r="U513" s="191"/>
      <c r="V513" s="191"/>
      <c r="W513" s="191"/>
      <c r="X513" s="190"/>
      <c r="Y513" s="190"/>
      <c r="Z513" s="191"/>
      <c r="AA513" s="191"/>
      <c r="AB513" s="191"/>
      <c r="AC513" s="192"/>
      <c r="AD513" s="190"/>
      <c r="AE513" s="193"/>
      <c r="AF513" s="194"/>
      <c r="AG513" s="194"/>
      <c r="AH513" s="193"/>
      <c r="AI513" s="194"/>
      <c r="AJ513" s="195"/>
    </row>
    <row r="514" spans="1:38" s="18" customFormat="1" x14ac:dyDescent="0.25">
      <c r="A514" s="19" t="s">
        <v>41</v>
      </c>
      <c r="B514" s="113" t="s">
        <v>320</v>
      </c>
      <c r="C514" s="24" t="s">
        <v>204</v>
      </c>
      <c r="D514" s="21" t="s">
        <v>49</v>
      </c>
      <c r="E514" s="21" t="s">
        <v>29</v>
      </c>
      <c r="F514" s="21">
        <v>5</v>
      </c>
      <c r="G514" s="21" t="s">
        <v>25</v>
      </c>
      <c r="H514" s="21">
        <v>1998</v>
      </c>
      <c r="I514" s="21">
        <v>206</v>
      </c>
      <c r="J514" s="1">
        <v>262133.33386889938</v>
      </c>
      <c r="K514" s="22" t="s">
        <v>557</v>
      </c>
      <c r="L514" s="23">
        <v>185</v>
      </c>
      <c r="M514" s="148" t="str">
        <f t="shared" si="61"/>
        <v>novi i30 Fastback N 2.0T-GDI 280 6MT / benzin / 206kW / 280KS / ručni / 6 stupnjeva prijenosa / 5-vrata</v>
      </c>
      <c r="N514" s="86" t="s">
        <v>559</v>
      </c>
      <c r="O514" s="88">
        <f t="shared" si="62"/>
        <v>280</v>
      </c>
      <c r="P514" s="25"/>
      <c r="Q514" s="26"/>
      <c r="R514" s="26"/>
      <c r="S514" s="27"/>
      <c r="T514" s="27"/>
      <c r="U514" s="27"/>
      <c r="V514" s="27"/>
      <c r="W514" s="27"/>
      <c r="X514" s="26"/>
      <c r="Y514" s="26"/>
      <c r="Z514" s="27"/>
      <c r="AA514" s="27"/>
      <c r="AB514" s="27"/>
      <c r="AC514" s="75"/>
      <c r="AD514" s="26"/>
      <c r="AE514" s="29"/>
      <c r="AF514" s="30"/>
      <c r="AG514" s="30"/>
      <c r="AH514" s="29"/>
      <c r="AI514" s="30"/>
      <c r="AJ514" s="76"/>
    </row>
    <row r="515" spans="1:38" s="18" customFormat="1" ht="15.75" thickBot="1" x14ac:dyDescent="0.3">
      <c r="A515" s="31" t="s">
        <v>41</v>
      </c>
      <c r="B515" s="70" t="s">
        <v>320</v>
      </c>
      <c r="C515" s="32" t="s">
        <v>204</v>
      </c>
      <c r="D515" s="34" t="s">
        <v>530</v>
      </c>
      <c r="E515" s="34" t="s">
        <v>295</v>
      </c>
      <c r="F515" s="34">
        <v>5</v>
      </c>
      <c r="G515" s="34" t="s">
        <v>25</v>
      </c>
      <c r="H515" s="34">
        <v>1998</v>
      </c>
      <c r="I515" s="34">
        <v>206</v>
      </c>
      <c r="J515" s="3">
        <v>276871.42911135167</v>
      </c>
      <c r="K515" s="35" t="s">
        <v>557</v>
      </c>
      <c r="L515" s="36">
        <v>191</v>
      </c>
      <c r="M515" s="149" t="str">
        <f t="shared" si="61"/>
        <v>novi i30 Fastback N 2.0T-GDI 280 8DCT / benzin / 206kW / 280KS / 8DCT / 8 stupnjeva automatski / 5-vrata</v>
      </c>
      <c r="N515" s="97" t="s">
        <v>560</v>
      </c>
      <c r="O515" s="89">
        <f t="shared" si="62"/>
        <v>280</v>
      </c>
      <c r="P515" s="25"/>
      <c r="Q515" s="26"/>
      <c r="R515" s="26"/>
      <c r="S515" s="27"/>
      <c r="T515" s="27"/>
      <c r="U515" s="27"/>
      <c r="V515" s="27"/>
      <c r="W515" s="27"/>
      <c r="X515" s="26"/>
      <c r="Y515" s="26"/>
      <c r="Z515" s="27"/>
      <c r="AA515" s="27"/>
      <c r="AB515" s="27"/>
      <c r="AC515" s="75"/>
      <c r="AD515" s="26"/>
      <c r="AE515" s="29"/>
      <c r="AF515" s="30"/>
      <c r="AG515" s="30"/>
      <c r="AH515" s="29"/>
      <c r="AI515" s="30"/>
      <c r="AJ515" s="76"/>
    </row>
    <row r="516" spans="1:38" x14ac:dyDescent="0.25">
      <c r="A516" s="37" t="s">
        <v>41</v>
      </c>
      <c r="B516" s="38" t="s">
        <v>89</v>
      </c>
      <c r="C516" s="38" t="s">
        <v>73</v>
      </c>
      <c r="D516" s="39" t="s">
        <v>49</v>
      </c>
      <c r="E516" s="39" t="s">
        <v>29</v>
      </c>
      <c r="F516" s="39">
        <v>5</v>
      </c>
      <c r="G516" s="39" t="s">
        <v>26</v>
      </c>
      <c r="H516" s="39">
        <v>1685</v>
      </c>
      <c r="I516" s="39">
        <v>104</v>
      </c>
      <c r="J516" s="2">
        <v>153754.80769137776</v>
      </c>
      <c r="K516" s="41">
        <v>42736</v>
      </c>
      <c r="L516" s="40">
        <v>114</v>
      </c>
      <c r="M516" s="72" t="str">
        <f t="shared" si="61"/>
        <v>Hyundai i40 1.7 CRDi 141 KS ISG / dizel / 104kW / 141KS / ručni / 6 stupnjeva prijenosa / 5-vrata</v>
      </c>
      <c r="N516" s="99" t="s">
        <v>90</v>
      </c>
      <c r="O516" s="100">
        <f t="shared" si="62"/>
        <v>141</v>
      </c>
      <c r="P516" s="118"/>
      <c r="Q516" s="119"/>
      <c r="R516" s="119"/>
      <c r="S516" s="120"/>
      <c r="T516" s="120"/>
      <c r="U516" s="120"/>
      <c r="V516" s="120"/>
      <c r="W516" s="120"/>
      <c r="X516" s="120"/>
      <c r="Y516" s="119"/>
      <c r="Z516" s="120"/>
      <c r="AA516" s="120"/>
      <c r="AB516" s="120"/>
      <c r="AC516" s="120"/>
      <c r="AD516" s="119" t="s">
        <v>27</v>
      </c>
      <c r="AE516" s="121"/>
      <c r="AF516" s="122"/>
      <c r="AG516" s="122"/>
      <c r="AH516" s="121"/>
      <c r="AI516" s="122"/>
      <c r="AJ516" s="122"/>
    </row>
    <row r="517" spans="1:38" x14ac:dyDescent="0.25">
      <c r="A517" s="19" t="s">
        <v>41</v>
      </c>
      <c r="B517" s="24" t="s">
        <v>89</v>
      </c>
      <c r="C517" s="24" t="s">
        <v>61</v>
      </c>
      <c r="D517" s="21" t="s">
        <v>49</v>
      </c>
      <c r="E517" s="21" t="s">
        <v>29</v>
      </c>
      <c r="F517" s="21">
        <v>5</v>
      </c>
      <c r="G517" s="21" t="s">
        <v>26</v>
      </c>
      <c r="H517" s="21">
        <v>1685</v>
      </c>
      <c r="I517" s="21">
        <v>104</v>
      </c>
      <c r="J517" s="1">
        <v>167216.34615436461</v>
      </c>
      <c r="K517" s="43">
        <v>42736</v>
      </c>
      <c r="L517" s="23">
        <v>114</v>
      </c>
      <c r="M517" s="71" t="str">
        <f t="shared" si="61"/>
        <v>Hyundai i40 1.7 CRDi 141 KS ISG / dizel / 104kW / 141KS / ručni / 6 stupnjeva prijenosa / 5-vrata</v>
      </c>
      <c r="N517" s="86" t="s">
        <v>90</v>
      </c>
      <c r="O517" s="91">
        <f t="shared" si="62"/>
        <v>141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25">
      <c r="A518" s="19" t="s">
        <v>41</v>
      </c>
      <c r="B518" s="24" t="s">
        <v>89</v>
      </c>
      <c r="C518" s="24" t="s">
        <v>61</v>
      </c>
      <c r="D518" s="21" t="s">
        <v>86</v>
      </c>
      <c r="E518" s="21" t="s">
        <v>87</v>
      </c>
      <c r="F518" s="21">
        <v>5</v>
      </c>
      <c r="G518" s="21" t="s">
        <v>26</v>
      </c>
      <c r="H518" s="21">
        <v>1685</v>
      </c>
      <c r="I518" s="21">
        <v>104</v>
      </c>
      <c r="J518" s="1">
        <v>179668.26923039506</v>
      </c>
      <c r="K518" s="43">
        <v>42736</v>
      </c>
      <c r="L518" s="23">
        <v>120</v>
      </c>
      <c r="M518" s="71" t="str">
        <f t="shared" si="61"/>
        <v>Hyundai i40 1.7 CRDi 141 KS ISG 7DCT / dizel / 104kW / 141KS / 7DCT / 7 stupnjeva automatski / 5-vrata</v>
      </c>
      <c r="N518" s="86" t="s">
        <v>91</v>
      </c>
      <c r="O518" s="91">
        <f t="shared" si="62"/>
        <v>141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8" x14ac:dyDescent="0.25">
      <c r="A519" s="19" t="s">
        <v>41</v>
      </c>
      <c r="B519" s="24" t="s">
        <v>89</v>
      </c>
      <c r="C519" s="24" t="s">
        <v>166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167216.34620521206</v>
      </c>
      <c r="K519" s="43">
        <v>42947</v>
      </c>
      <c r="L519" s="23">
        <v>114</v>
      </c>
      <c r="M519" s="71" t="str">
        <f t="shared" si="61"/>
        <v>Hyundai i40 1.7 CRDi 141 KS ISG / dizel / 104kW / 141KS / ručni / 6 stupnjeva prijenosa / 5-vrata</v>
      </c>
      <c r="N519" s="86" t="s">
        <v>90</v>
      </c>
      <c r="O519" s="91">
        <f t="shared" si="62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s="123" customFormat="1" x14ac:dyDescent="0.25">
      <c r="A520" s="19" t="s">
        <v>41</v>
      </c>
      <c r="B520" s="24" t="s">
        <v>89</v>
      </c>
      <c r="C520" s="24" t="s">
        <v>167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1685</v>
      </c>
      <c r="I520" s="21">
        <v>104</v>
      </c>
      <c r="J520" s="1">
        <v>185004.80769266572</v>
      </c>
      <c r="K520" s="43">
        <v>42947</v>
      </c>
      <c r="L520" s="23">
        <v>123</v>
      </c>
      <c r="M520" s="71" t="str">
        <f t="shared" si="61"/>
        <v>Hyundai i40 1.7 CRDi 141 KS ISG 7DCT / dizel / 104kW / 141KS / 7DCT / 7 stupnjeva automatski / 5-vrata</v>
      </c>
      <c r="N520" s="86" t="s">
        <v>91</v>
      </c>
      <c r="O520" s="91">
        <f t="shared" si="62"/>
        <v>141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25">
      <c r="A521" s="37" t="s">
        <v>41</v>
      </c>
      <c r="B521" s="38" t="s">
        <v>89</v>
      </c>
      <c r="C521" s="38" t="s">
        <v>73</v>
      </c>
      <c r="D521" s="39" t="s">
        <v>49</v>
      </c>
      <c r="E521" s="39" t="s">
        <v>29</v>
      </c>
      <c r="F521" s="39">
        <v>5</v>
      </c>
      <c r="G521" s="39" t="s">
        <v>26</v>
      </c>
      <c r="H521" s="39">
        <v>1685</v>
      </c>
      <c r="I521" s="39">
        <v>104</v>
      </c>
      <c r="J521" s="2">
        <v>141083.33333329868</v>
      </c>
      <c r="K521" s="41">
        <v>42986</v>
      </c>
      <c r="L521" s="40">
        <v>114</v>
      </c>
      <c r="M521" s="72" t="str">
        <f t="shared" ref="M521:M524" si="63">N521&amp;" / "&amp;G521&amp;" / "&amp;I521&amp;"kW"&amp;" / "&amp;O521&amp;"KS"&amp;" / "&amp;D521&amp;" / "&amp;E521&amp;" / "&amp;F521&amp;"-vrata"</f>
        <v>Hyundai i40 1.7 CRDi 141 KS ISG / dizel / 104kW / 141KS / ručni / 6 stupnjeva prijenosa / 5-vrata</v>
      </c>
      <c r="N521" s="99" t="s">
        <v>90</v>
      </c>
      <c r="O521" s="100">
        <f t="shared" ref="O521:O547" si="64">ROUND(I521*1.36,0)</f>
        <v>141</v>
      </c>
      <c r="P521" s="118"/>
      <c r="Q521" s="119"/>
      <c r="R521" s="119"/>
      <c r="S521" s="120"/>
      <c r="T521" s="120"/>
      <c r="U521" s="120"/>
      <c r="V521" s="120"/>
      <c r="W521" s="120"/>
      <c r="X521" s="120"/>
      <c r="Y521" s="119"/>
      <c r="Z521" s="120"/>
      <c r="AA521" s="120"/>
      <c r="AB521" s="120"/>
      <c r="AC521" s="120"/>
      <c r="AD521" s="119" t="s">
        <v>27</v>
      </c>
      <c r="AE521" s="121"/>
      <c r="AF521" s="122"/>
      <c r="AG521" s="122"/>
      <c r="AH521" s="121"/>
      <c r="AI521" s="122"/>
      <c r="AJ521" s="122"/>
      <c r="AL521" s="102"/>
    </row>
    <row r="522" spans="1:38" x14ac:dyDescent="0.25">
      <c r="A522" s="19" t="s">
        <v>41</v>
      </c>
      <c r="B522" s="24" t="s">
        <v>89</v>
      </c>
      <c r="C522" s="24" t="s">
        <v>61</v>
      </c>
      <c r="D522" s="21" t="s">
        <v>49</v>
      </c>
      <c r="E522" s="21" t="s">
        <v>29</v>
      </c>
      <c r="F522" s="21">
        <v>5</v>
      </c>
      <c r="G522" s="21" t="s">
        <v>26</v>
      </c>
      <c r="H522" s="21">
        <v>1685</v>
      </c>
      <c r="I522" s="21">
        <v>104</v>
      </c>
      <c r="J522" s="1">
        <v>152793.26923074495</v>
      </c>
      <c r="K522" s="43">
        <v>42986</v>
      </c>
      <c r="L522" s="23">
        <v>114</v>
      </c>
      <c r="M522" s="71" t="str">
        <f t="shared" si="63"/>
        <v>Hyundai i40 1.7 CRDi 141 KS ISG / dizel / 104kW / 141KS / ručni / 6 stupnjeva prijenosa / 5-vrata</v>
      </c>
      <c r="N522" s="86" t="s">
        <v>90</v>
      </c>
      <c r="O522" s="91">
        <f t="shared" si="64"/>
        <v>141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  <c r="AL522" s="102"/>
    </row>
    <row r="523" spans="1:38" x14ac:dyDescent="0.25">
      <c r="A523" s="19" t="s">
        <v>41</v>
      </c>
      <c r="B523" s="24" t="s">
        <v>89</v>
      </c>
      <c r="C523" s="24" t="s">
        <v>61</v>
      </c>
      <c r="D523" s="21" t="s">
        <v>86</v>
      </c>
      <c r="E523" s="21" t="s">
        <v>87</v>
      </c>
      <c r="F523" s="21">
        <v>5</v>
      </c>
      <c r="G523" s="21" t="s">
        <v>26</v>
      </c>
      <c r="H523" s="21">
        <v>1685</v>
      </c>
      <c r="I523" s="21">
        <v>104</v>
      </c>
      <c r="J523" s="1">
        <v>163322.11538378589</v>
      </c>
      <c r="K523" s="43">
        <v>42986</v>
      </c>
      <c r="L523" s="23">
        <v>120</v>
      </c>
      <c r="M523" s="71" t="str">
        <f t="shared" si="63"/>
        <v>Hyundai i40 1.7 CRDi 141 KS ISG 7DCT / dizel / 104kW / 141KS / 7DCT / 7 stupnjeva automatski / 5-vrata</v>
      </c>
      <c r="N523" s="86" t="s">
        <v>91</v>
      </c>
      <c r="O523" s="91">
        <f t="shared" si="64"/>
        <v>141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2"/>
    </row>
    <row r="524" spans="1:38" x14ac:dyDescent="0.25">
      <c r="A524" s="19" t="s">
        <v>41</v>
      </c>
      <c r="B524" s="24" t="s">
        <v>89</v>
      </c>
      <c r="C524" s="24" t="s">
        <v>188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104</v>
      </c>
      <c r="J524" s="1">
        <v>154716.34615904719</v>
      </c>
      <c r="K524" s="43">
        <v>42986</v>
      </c>
      <c r="L524" s="23">
        <v>114</v>
      </c>
      <c r="M524" s="71" t="str">
        <f t="shared" si="63"/>
        <v>Hyundai i40 1.7 CRDi 141 KS ISG / dizel / 104kW / 141KS / ručni / 6 stupnjeva prijenosa / 5-vrata</v>
      </c>
      <c r="N524" s="86" t="s">
        <v>90</v>
      </c>
      <c r="O524" s="91">
        <f t="shared" si="64"/>
        <v>141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2"/>
    </row>
    <row r="525" spans="1:38" s="18" customFormat="1" x14ac:dyDescent="0.25">
      <c r="A525" s="37" t="s">
        <v>41</v>
      </c>
      <c r="B525" s="115" t="s">
        <v>89</v>
      </c>
      <c r="C525" s="115" t="s">
        <v>73</v>
      </c>
      <c r="D525" s="116" t="s">
        <v>49</v>
      </c>
      <c r="E525" s="39" t="s">
        <v>29</v>
      </c>
      <c r="F525" s="39">
        <v>5</v>
      </c>
      <c r="G525" s="39" t="s">
        <v>26</v>
      </c>
      <c r="H525" s="39">
        <v>1685</v>
      </c>
      <c r="I525" s="39">
        <v>104</v>
      </c>
      <c r="J525" s="2">
        <v>142904.99999827117</v>
      </c>
      <c r="K525" s="41">
        <v>43112</v>
      </c>
      <c r="L525" s="40">
        <v>114</v>
      </c>
      <c r="M525" s="117" t="str">
        <f t="shared" ref="M525" si="65">N525&amp;" / "&amp;G525&amp;" / "&amp;I525&amp;"kW"&amp;" / "&amp;O525&amp;"KS"&amp;" / "&amp;D525&amp;" / "&amp;E525&amp;" / "&amp;F525&amp;"-vrata"</f>
        <v>Hyundai i40 1.7 CRDi 141 KS ISG / dizel / 104kW / 141KS / ručni / 6 stupnjeva prijenosa / 5-vrata</v>
      </c>
      <c r="N525" s="99" t="s">
        <v>90</v>
      </c>
      <c r="O525" s="91">
        <f t="shared" si="64"/>
        <v>141</v>
      </c>
      <c r="P525" s="118"/>
      <c r="Q525" s="119"/>
      <c r="R525" s="119"/>
      <c r="S525" s="120"/>
      <c r="T525" s="120"/>
      <c r="U525" s="120"/>
      <c r="V525" s="120"/>
      <c r="W525" s="27"/>
      <c r="X525" s="26"/>
      <c r="Y525" s="26"/>
      <c r="Z525" s="27"/>
      <c r="AA525" s="27"/>
      <c r="AB525" s="27"/>
      <c r="AC525" s="75"/>
      <c r="AD525" s="26" t="s">
        <v>27</v>
      </c>
      <c r="AE525" s="29"/>
      <c r="AF525" s="30"/>
      <c r="AG525" s="30"/>
      <c r="AH525" s="29"/>
      <c r="AI525" s="30"/>
      <c r="AJ525" s="76"/>
    </row>
    <row r="526" spans="1:38" s="18" customFormat="1" x14ac:dyDescent="0.25">
      <c r="A526" s="37" t="s">
        <v>41</v>
      </c>
      <c r="B526" s="115" t="s">
        <v>89</v>
      </c>
      <c r="C526" s="115" t="s">
        <v>61</v>
      </c>
      <c r="D526" s="116" t="s">
        <v>49</v>
      </c>
      <c r="E526" s="39" t="s">
        <v>29</v>
      </c>
      <c r="F526" s="39">
        <v>5</v>
      </c>
      <c r="G526" s="39" t="s">
        <v>26</v>
      </c>
      <c r="H526" s="39">
        <v>1685</v>
      </c>
      <c r="I526" s="39">
        <v>104</v>
      </c>
      <c r="J526" s="2">
        <v>154671.42904665295</v>
      </c>
      <c r="K526" s="41">
        <v>43112</v>
      </c>
      <c r="L526" s="40">
        <v>114</v>
      </c>
      <c r="M526" s="117" t="str">
        <f t="shared" si="26"/>
        <v>Hyundai i40 1.7 CRDi 141 KS ISG / dizel / 104kW / 141KS / ručni / 6 stupnjeva prijenosa / 5-vrata</v>
      </c>
      <c r="N526" s="99" t="s">
        <v>90</v>
      </c>
      <c r="O526" s="91">
        <f t="shared" si="64"/>
        <v>141</v>
      </c>
      <c r="P526" s="118"/>
      <c r="Q526" s="119"/>
      <c r="R526" s="119"/>
      <c r="S526" s="120"/>
      <c r="T526" s="120"/>
      <c r="U526" s="120"/>
      <c r="V526" s="120"/>
      <c r="W526" s="27"/>
      <c r="X526" s="26"/>
      <c r="Y526" s="26"/>
      <c r="Z526" s="27"/>
      <c r="AA526" s="27"/>
      <c r="AB526" s="27"/>
      <c r="AC526" s="75"/>
      <c r="AD526" s="26" t="s">
        <v>27</v>
      </c>
      <c r="AE526" s="29"/>
      <c r="AF526" s="30"/>
      <c r="AG526" s="30"/>
      <c r="AH526" s="29"/>
      <c r="AI526" s="30"/>
      <c r="AJ526" s="76"/>
    </row>
    <row r="527" spans="1:38" s="18" customFormat="1" x14ac:dyDescent="0.25">
      <c r="A527" s="19" t="s">
        <v>41</v>
      </c>
      <c r="B527" s="113" t="s">
        <v>89</v>
      </c>
      <c r="C527" s="113" t="s">
        <v>61</v>
      </c>
      <c r="D527" s="20" t="s">
        <v>86</v>
      </c>
      <c r="E527" s="21" t="s">
        <v>87</v>
      </c>
      <c r="F527" s="21">
        <v>5</v>
      </c>
      <c r="G527" s="21" t="s">
        <v>26</v>
      </c>
      <c r="H527" s="21">
        <v>1685</v>
      </c>
      <c r="I527" s="21">
        <v>104</v>
      </c>
      <c r="J527" s="1">
        <v>165100.000474698</v>
      </c>
      <c r="K527" s="41">
        <v>43112</v>
      </c>
      <c r="L527" s="23">
        <v>120</v>
      </c>
      <c r="M527" s="114" t="str">
        <f t="shared" si="26"/>
        <v>Hyundai i40 1.7 CRDi 141 KS ISG 7DCT / dizel / 104kW / 141KS / 7DCT / 7 stupnjeva automatski / 5-vrata</v>
      </c>
      <c r="N527" s="86" t="s">
        <v>91</v>
      </c>
      <c r="O527" s="91">
        <f t="shared" si="64"/>
        <v>141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 t="s">
        <v>27</v>
      </c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19" t="s">
        <v>41</v>
      </c>
      <c r="B528" s="113" t="s">
        <v>89</v>
      </c>
      <c r="C528" s="113" t="s">
        <v>166</v>
      </c>
      <c r="D528" s="20" t="s">
        <v>49</v>
      </c>
      <c r="E528" s="21" t="s">
        <v>29</v>
      </c>
      <c r="F528" s="21">
        <v>5</v>
      </c>
      <c r="G528" s="21" t="s">
        <v>26</v>
      </c>
      <c r="H528" s="21">
        <v>1685</v>
      </c>
      <c r="I528" s="21">
        <v>104</v>
      </c>
      <c r="J528" s="1">
        <v>156576.19095666608</v>
      </c>
      <c r="K528" s="41">
        <v>43112</v>
      </c>
      <c r="L528" s="23">
        <v>114</v>
      </c>
      <c r="M528" s="114" t="str">
        <f t="shared" si="26"/>
        <v>Hyundai i40 1.7 CRDi 141 KS ISG / dizel / 104kW / 141KS / ručni / 6 stupnjeva prijenosa / 5-vrata</v>
      </c>
      <c r="N528" s="86" t="s">
        <v>90</v>
      </c>
      <c r="O528" s="91">
        <f t="shared" si="64"/>
        <v>141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 t="s">
        <v>27</v>
      </c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03" t="s">
        <v>41</v>
      </c>
      <c r="B529" s="157" t="s">
        <v>89</v>
      </c>
      <c r="C529" s="157" t="s">
        <v>167</v>
      </c>
      <c r="D529" s="158" t="s">
        <v>86</v>
      </c>
      <c r="E529" s="105" t="s">
        <v>87</v>
      </c>
      <c r="F529" s="105">
        <v>5</v>
      </c>
      <c r="G529" s="105" t="s">
        <v>26</v>
      </c>
      <c r="H529" s="105">
        <v>1685</v>
      </c>
      <c r="I529" s="105">
        <v>104</v>
      </c>
      <c r="J529" s="106">
        <v>171338.0957126054</v>
      </c>
      <c r="K529" s="107">
        <v>43112</v>
      </c>
      <c r="L529" s="108">
        <v>123</v>
      </c>
      <c r="M529" s="160" t="str">
        <f t="shared" si="26"/>
        <v>Hyundai i40 1.7 CRDi 141 KS ISG 7DCT / dizel / 104kW / 141KS / 7DCT / 7 stupnjeva automatski / 5-vrata</v>
      </c>
      <c r="N529" s="110" t="s">
        <v>91</v>
      </c>
      <c r="O529" s="91">
        <f t="shared" si="64"/>
        <v>141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 t="s">
        <v>27</v>
      </c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03" t="s">
        <v>41</v>
      </c>
      <c r="B530" s="157" t="s">
        <v>89</v>
      </c>
      <c r="C530" s="113" t="s">
        <v>73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161338.1</v>
      </c>
      <c r="K530" s="43">
        <v>43417</v>
      </c>
      <c r="L530" s="23" t="s">
        <v>300</v>
      </c>
      <c r="M530" s="160" t="str">
        <f t="shared" si="26"/>
        <v>Hyundai i40 1.6 CRDi 136 ISG 6MT / dizel / 100kW / 136KS / ručni / 6 stupnjeva prijenosa / 5-vrata</v>
      </c>
      <c r="N530" s="86" t="s">
        <v>301</v>
      </c>
      <c r="O530" s="91">
        <f t="shared" si="64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13" t="s">
        <v>61</v>
      </c>
      <c r="D531" s="20" t="s">
        <v>49</v>
      </c>
      <c r="E531" s="21" t="s">
        <v>29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174671.43</v>
      </c>
      <c r="K531" s="43">
        <v>43417</v>
      </c>
      <c r="L531" s="23" t="s">
        <v>300</v>
      </c>
      <c r="M531" s="160" t="str">
        <f t="shared" si="26"/>
        <v>Hyundai i40 1.6 CRDi 136 ISG 6MT / dizel / 100kW / 136KS / ručni / 6 stupnjeva prijenosa / 5-vrata</v>
      </c>
      <c r="N531" s="86" t="s">
        <v>301</v>
      </c>
      <c r="O531" s="91">
        <f t="shared" si="64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61</v>
      </c>
      <c r="D532" s="20" t="s">
        <v>86</v>
      </c>
      <c r="E532" s="105" t="s">
        <v>87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186990</v>
      </c>
      <c r="K532" s="43">
        <v>43417</v>
      </c>
      <c r="L532" s="23" t="s">
        <v>303</v>
      </c>
      <c r="M532" s="160" t="str">
        <f t="shared" si="26"/>
        <v>Hyundai i40 1.6 CRDi 136 ISG 7DCT / dizel / 100kW / 136KS / 7DCT / 7 stupnjeva automatski / 5-vrata</v>
      </c>
      <c r="N532" s="86" t="s">
        <v>302</v>
      </c>
      <c r="O532" s="91">
        <f t="shared" si="64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304</v>
      </c>
      <c r="D533" s="20" t="s">
        <v>49</v>
      </c>
      <c r="E533" s="21" t="s">
        <v>29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177171.43</v>
      </c>
      <c r="K533" s="43">
        <v>43417</v>
      </c>
      <c r="L533" s="23" t="s">
        <v>300</v>
      </c>
      <c r="M533" s="160" t="str">
        <f t="shared" si="26"/>
        <v>Hyundai i40 1.6 CRDi 136 ISG 6MT / dizel / 100kW / 136KS / ručni / 6 stupnjeva prijenosa / 5-vrata</v>
      </c>
      <c r="N533" s="86" t="s">
        <v>301</v>
      </c>
      <c r="O533" s="91">
        <f t="shared" si="64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304</v>
      </c>
      <c r="D534" s="20" t="s">
        <v>86</v>
      </c>
      <c r="E534" s="105" t="s">
        <v>87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189490</v>
      </c>
      <c r="K534" s="43">
        <v>43417</v>
      </c>
      <c r="L534" s="23" t="s">
        <v>303</v>
      </c>
      <c r="M534" s="160" t="str">
        <f t="shared" si="26"/>
        <v>Hyundai i40 1.6 CRDi 136 ISG 7DCT / dizel / 100kW / 136KS / 7DCT / 7 stupnjeva automatski / 5-vrata</v>
      </c>
      <c r="N534" s="86" t="s">
        <v>302</v>
      </c>
      <c r="O534" s="91">
        <f t="shared" si="64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305</v>
      </c>
      <c r="D535" s="20" t="s">
        <v>49</v>
      </c>
      <c r="E535" s="21" t="s">
        <v>29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179171.43</v>
      </c>
      <c r="K535" s="43">
        <v>43417</v>
      </c>
      <c r="L535" s="23" t="s">
        <v>300</v>
      </c>
      <c r="M535" s="160" t="str">
        <f t="shared" si="26"/>
        <v>Hyundai i40 1.6 CRDi 136 ISG 6MT / dizel / 100kW / 136KS / ručni / 6 stupnjeva prijenosa / 5-vrata</v>
      </c>
      <c r="N535" s="86" t="s">
        <v>301</v>
      </c>
      <c r="O535" s="91">
        <f t="shared" si="64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305</v>
      </c>
      <c r="D536" s="20" t="s">
        <v>86</v>
      </c>
      <c r="E536" s="21" t="s">
        <v>87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191490</v>
      </c>
      <c r="K536" s="43">
        <v>43417</v>
      </c>
      <c r="L536" s="23" t="s">
        <v>303</v>
      </c>
      <c r="M536" s="160" t="str">
        <f t="shared" si="26"/>
        <v>Hyundai i40 1.6 CRDi 136 ISG 7DCT / dizel / 100kW / 136KS / 7DCT / 7 stupnjeva automatski / 5-vrata</v>
      </c>
      <c r="N536" s="86" t="s">
        <v>302</v>
      </c>
      <c r="O536" s="91">
        <f t="shared" si="64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306</v>
      </c>
      <c r="D537" s="20" t="s">
        <v>49</v>
      </c>
      <c r="E537" s="21" t="s">
        <v>29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181671.43</v>
      </c>
      <c r="K537" s="43">
        <v>43417</v>
      </c>
      <c r="L537" s="23" t="s">
        <v>300</v>
      </c>
      <c r="M537" s="160" t="str">
        <f t="shared" si="26"/>
        <v>Hyundai i40 1.6 CRDi 136 ISG 6MT / dizel / 100kW / 136KS / ručni / 6 stupnjeva prijenosa / 5-vrata</v>
      </c>
      <c r="N537" s="86" t="s">
        <v>301</v>
      </c>
      <c r="O537" s="91">
        <f t="shared" si="64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306</v>
      </c>
      <c r="D538" s="20" t="s">
        <v>86</v>
      </c>
      <c r="E538" s="21" t="s">
        <v>87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193990</v>
      </c>
      <c r="K538" s="43">
        <v>43417</v>
      </c>
      <c r="L538" s="23" t="s">
        <v>303</v>
      </c>
      <c r="M538" s="160" t="str">
        <f t="shared" si="26"/>
        <v>Hyundai i40 1.6 CRDi 136 ISG 7DCT / dizel / 100kW / 136KS / 7DCT / 7 stupnjeva automatski / 5-vrata</v>
      </c>
      <c r="N538" s="86" t="s">
        <v>302</v>
      </c>
      <c r="O538" s="91">
        <f t="shared" si="64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62</v>
      </c>
      <c r="D539" s="20" t="s">
        <v>49</v>
      </c>
      <c r="E539" s="21" t="s">
        <v>29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186385.71</v>
      </c>
      <c r="K539" s="43">
        <v>43417</v>
      </c>
      <c r="L539" s="23" t="s">
        <v>300</v>
      </c>
      <c r="M539" s="160" t="str">
        <f t="shared" si="26"/>
        <v>Hyundai i40 1.6 CRDi 136 ISG 6MT / dizel / 100kW / 136KS / ručni / 6 stupnjeva prijenosa / 5-vrata</v>
      </c>
      <c r="N539" s="86" t="s">
        <v>301</v>
      </c>
      <c r="O539" s="91">
        <f t="shared" si="64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62</v>
      </c>
      <c r="D540" s="20" t="s">
        <v>86</v>
      </c>
      <c r="E540" s="21" t="s">
        <v>87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198647.62</v>
      </c>
      <c r="K540" s="43">
        <v>43417</v>
      </c>
      <c r="L540" s="23" t="s">
        <v>303</v>
      </c>
      <c r="M540" s="160" t="str">
        <f t="shared" si="26"/>
        <v>Hyundai i40 1.6 CRDi 136 ISG 7DCT / dizel / 100kW / 136KS / 7DCT / 7 stupnjeva automatski / 5-vrata</v>
      </c>
      <c r="N540" s="86" t="s">
        <v>302</v>
      </c>
      <c r="O540" s="91">
        <f t="shared" si="64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x14ac:dyDescent="0.25">
      <c r="A541" s="103" t="s">
        <v>41</v>
      </c>
      <c r="B541" s="157" t="s">
        <v>89</v>
      </c>
      <c r="C541" s="113" t="s">
        <v>307</v>
      </c>
      <c r="D541" s="20" t="s">
        <v>49</v>
      </c>
      <c r="E541" s="21" t="s">
        <v>29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188885.71</v>
      </c>
      <c r="K541" s="43">
        <v>43417</v>
      </c>
      <c r="L541" s="23" t="s">
        <v>300</v>
      </c>
      <c r="M541" s="160" t="str">
        <f t="shared" si="26"/>
        <v>Hyundai i40 1.6 CRDi 136 ISG 6MT / dizel / 100kW / 136KS / ručni / 6 stupnjeva prijenosa / 5-vrata</v>
      </c>
      <c r="N541" s="86" t="s">
        <v>301</v>
      </c>
      <c r="O541" s="91">
        <f t="shared" si="64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8" customFormat="1" x14ac:dyDescent="0.25">
      <c r="A542" s="103" t="s">
        <v>41</v>
      </c>
      <c r="B542" s="157" t="s">
        <v>89</v>
      </c>
      <c r="C542" s="113" t="s">
        <v>307</v>
      </c>
      <c r="D542" s="20" t="s">
        <v>86</v>
      </c>
      <c r="E542" s="21" t="s">
        <v>87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201147.62</v>
      </c>
      <c r="K542" s="43">
        <v>43417</v>
      </c>
      <c r="L542" s="23" t="s">
        <v>303</v>
      </c>
      <c r="M542" s="160" t="str">
        <f t="shared" si="26"/>
        <v>Hyundai i40 1.6 CRDi 136 ISG 7DCT / dizel / 100kW / 136KS / 7DCT / 7 stupnjeva automatski / 5-vrata</v>
      </c>
      <c r="N542" s="86" t="s">
        <v>302</v>
      </c>
      <c r="O542" s="91">
        <f t="shared" si="64"/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8" customFormat="1" x14ac:dyDescent="0.25">
      <c r="A543" s="103" t="s">
        <v>41</v>
      </c>
      <c r="B543" s="157" t="s">
        <v>89</v>
      </c>
      <c r="C543" s="113" t="s">
        <v>308</v>
      </c>
      <c r="D543" s="20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190885.71</v>
      </c>
      <c r="K543" s="43">
        <v>43417</v>
      </c>
      <c r="L543" s="23" t="s">
        <v>300</v>
      </c>
      <c r="M543" s="160" t="str">
        <f t="shared" si="26"/>
        <v>Hyundai i40 1.6 CRDi 136 ISG 6MT / dizel / 100kW / 136KS / ručni / 6 stupnjeva prijenosa / 5-vrata</v>
      </c>
      <c r="N543" s="86" t="s">
        <v>301</v>
      </c>
      <c r="O543" s="91">
        <f t="shared" si="64"/>
        <v>136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8" customFormat="1" x14ac:dyDescent="0.25">
      <c r="A544" s="103" t="s">
        <v>41</v>
      </c>
      <c r="B544" s="157" t="s">
        <v>89</v>
      </c>
      <c r="C544" s="113" t="s">
        <v>308</v>
      </c>
      <c r="D544" s="20" t="s">
        <v>86</v>
      </c>
      <c r="E544" s="21" t="s">
        <v>87</v>
      </c>
      <c r="F544" s="21">
        <v>5</v>
      </c>
      <c r="G544" s="21" t="s">
        <v>26</v>
      </c>
      <c r="H544" s="21">
        <v>1598</v>
      </c>
      <c r="I544" s="21">
        <v>100</v>
      </c>
      <c r="J544" s="1">
        <v>203147.62</v>
      </c>
      <c r="K544" s="43">
        <v>43417</v>
      </c>
      <c r="L544" s="23" t="s">
        <v>303</v>
      </c>
      <c r="M544" s="160" t="str">
        <f>N544&amp;" / "&amp;G544&amp;" / "&amp;I544&amp;"kW"&amp;" / "&amp;O544&amp;"KS"&amp;" / "&amp;D544&amp;" / "&amp;E544&amp;" / "&amp;F544&amp;"-vrata"</f>
        <v>Hyundai i40 1.6 CRDi 136 ISG 7DCT / dizel / 100kW / 136KS / 7DCT / 7 stupnjeva automatski / 5-vrata</v>
      </c>
      <c r="N544" s="86" t="s">
        <v>302</v>
      </c>
      <c r="O544" s="91">
        <f t="shared" si="64"/>
        <v>136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s="18" customFormat="1" x14ac:dyDescent="0.25">
      <c r="A545" s="103" t="s">
        <v>41</v>
      </c>
      <c r="B545" s="157" t="s">
        <v>89</v>
      </c>
      <c r="C545" s="113" t="s">
        <v>309</v>
      </c>
      <c r="D545" s="20" t="s">
        <v>49</v>
      </c>
      <c r="E545" s="21" t="s">
        <v>29</v>
      </c>
      <c r="F545" s="21">
        <v>5</v>
      </c>
      <c r="G545" s="21" t="s">
        <v>26</v>
      </c>
      <c r="H545" s="21">
        <v>1598</v>
      </c>
      <c r="I545" s="21">
        <v>100</v>
      </c>
      <c r="J545" s="1">
        <v>190885.71</v>
      </c>
      <c r="K545" s="43">
        <v>43417</v>
      </c>
      <c r="L545" s="23" t="s">
        <v>300</v>
      </c>
      <c r="M545" s="160" t="str">
        <f t="shared" ref="M545:M546" si="66">N545&amp;" / "&amp;G545&amp;" / "&amp;I545&amp;"kW"&amp;" / "&amp;O545&amp;"KS"&amp;" / "&amp;D545&amp;" / "&amp;E545&amp;" / "&amp;F545&amp;"-vrata"</f>
        <v>Hyundai i40 1.6 CRDi 136 ISG 6MT / dizel / 100kW / 136KS / ručni / 6 stupnjeva prijenosa / 5-vrata</v>
      </c>
      <c r="N545" s="86" t="s">
        <v>301</v>
      </c>
      <c r="O545" s="91">
        <f t="shared" si="64"/>
        <v>136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5"/>
      <c r="AD545" s="26"/>
      <c r="AE545" s="29"/>
      <c r="AF545" s="30"/>
      <c r="AG545" s="30"/>
      <c r="AH545" s="29"/>
      <c r="AI545" s="30"/>
      <c r="AJ545" s="76"/>
    </row>
    <row r="546" spans="1:36" s="18" customFormat="1" x14ac:dyDescent="0.25">
      <c r="A546" s="103" t="s">
        <v>41</v>
      </c>
      <c r="B546" s="157" t="s">
        <v>89</v>
      </c>
      <c r="C546" s="113" t="s">
        <v>309</v>
      </c>
      <c r="D546" s="20" t="s">
        <v>86</v>
      </c>
      <c r="E546" s="21" t="s">
        <v>87</v>
      </c>
      <c r="F546" s="21">
        <v>5</v>
      </c>
      <c r="G546" s="21" t="s">
        <v>26</v>
      </c>
      <c r="H546" s="21">
        <v>1598</v>
      </c>
      <c r="I546" s="21">
        <v>100</v>
      </c>
      <c r="J546" s="1">
        <v>203147.62</v>
      </c>
      <c r="K546" s="43">
        <v>43417</v>
      </c>
      <c r="L546" s="23" t="s">
        <v>303</v>
      </c>
      <c r="M546" s="160" t="str">
        <f t="shared" si="66"/>
        <v>Hyundai i40 1.6 CRDi 136 ISG 7DCT / dizel / 100kW / 136KS / 7DCT / 7 stupnjeva automatski / 5-vrata</v>
      </c>
      <c r="N546" s="86" t="s">
        <v>302</v>
      </c>
      <c r="O546" s="91">
        <f t="shared" si="64"/>
        <v>136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5"/>
      <c r="AD546" s="26"/>
      <c r="AE546" s="29"/>
      <c r="AF546" s="30"/>
      <c r="AG546" s="30"/>
      <c r="AH546" s="29"/>
      <c r="AI546" s="30"/>
      <c r="AJ546" s="76"/>
    </row>
    <row r="547" spans="1:36" s="18" customFormat="1" ht="15.75" thickBot="1" x14ac:dyDescent="0.3">
      <c r="A547" s="31" t="s">
        <v>41</v>
      </c>
      <c r="B547" s="70" t="s">
        <v>89</v>
      </c>
      <c r="C547" s="70" t="s">
        <v>310</v>
      </c>
      <c r="D547" s="33" t="s">
        <v>86</v>
      </c>
      <c r="E547" s="34" t="s">
        <v>87</v>
      </c>
      <c r="F547" s="34">
        <v>5</v>
      </c>
      <c r="G547" s="34" t="s">
        <v>26</v>
      </c>
      <c r="H547" s="34">
        <v>1598</v>
      </c>
      <c r="I547" s="34">
        <v>100</v>
      </c>
      <c r="J547" s="3">
        <v>207307.76</v>
      </c>
      <c r="K547" s="42">
        <v>43417</v>
      </c>
      <c r="L547" s="36" t="s">
        <v>303</v>
      </c>
      <c r="M547" s="149" t="str">
        <f t="shared" si="26"/>
        <v>Hyundai i40 1.6 CRDi 136 ISG 7DCT / dizel / 100kW / 136KS / 7DCT / 7 stupnjeva automatski / 5-vrata</v>
      </c>
      <c r="N547" s="97" t="s">
        <v>302</v>
      </c>
      <c r="O547" s="89">
        <f t="shared" si="64"/>
        <v>136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5"/>
      <c r="AD547" s="26"/>
      <c r="AE547" s="29"/>
      <c r="AF547" s="30"/>
      <c r="AG547" s="30"/>
      <c r="AH547" s="29"/>
      <c r="AI547" s="30"/>
      <c r="AJ547" s="76"/>
    </row>
    <row r="548" spans="1:36" x14ac:dyDescent="0.25">
      <c r="A548" s="37" t="s">
        <v>41</v>
      </c>
      <c r="B548" s="38" t="s">
        <v>89</v>
      </c>
      <c r="C548" s="38" t="s">
        <v>73</v>
      </c>
      <c r="D548" s="39" t="s">
        <v>49</v>
      </c>
      <c r="E548" s="39" t="s">
        <v>29</v>
      </c>
      <c r="F548" s="39">
        <v>5</v>
      </c>
      <c r="G548" s="39" t="s">
        <v>26</v>
      </c>
      <c r="H548" s="39">
        <v>1598</v>
      </c>
      <c r="I548" s="39">
        <v>100</v>
      </c>
      <c r="J548" s="2">
        <v>161338.1</v>
      </c>
      <c r="K548" s="41" t="s">
        <v>323</v>
      </c>
      <c r="L548" s="40" t="s">
        <v>300</v>
      </c>
      <c r="M548" s="72" t="str">
        <f>N548&amp;" / "&amp;G548&amp;" / "&amp;I548&amp;"kW"&amp;" / "&amp;O548&amp;"KS"&amp;" / "&amp;D548&amp;" / "&amp;E548&amp;" / "&amp;F548&amp;"-vrata"</f>
        <v>Hyundai i40 1.6 CRDi 136 ISG 6MT / dizel / 100kW / 136KS / ručni / 6 stupnjeva prijenosa / 5-vrata</v>
      </c>
      <c r="N548" s="99" t="s">
        <v>301</v>
      </c>
      <c r="O548" s="100">
        <f>ROUND(I548*1.36,0)</f>
        <v>136</v>
      </c>
      <c r="P548" s="118"/>
      <c r="Q548" s="119"/>
      <c r="R548" s="119"/>
      <c r="S548" s="120"/>
      <c r="T548" s="120"/>
      <c r="U548" s="120"/>
      <c r="V548" s="120"/>
      <c r="W548" s="120"/>
      <c r="X548" s="120"/>
      <c r="Y548" s="119"/>
      <c r="Z548" s="120"/>
      <c r="AA548" s="120"/>
      <c r="AB548" s="120"/>
      <c r="AC548" s="120"/>
      <c r="AD548" s="119" t="s">
        <v>27</v>
      </c>
      <c r="AE548" s="121"/>
      <c r="AF548" s="122"/>
      <c r="AG548" s="122"/>
      <c r="AH548" s="121"/>
      <c r="AI548" s="122"/>
      <c r="AJ548" s="122"/>
    </row>
    <row r="549" spans="1:36" x14ac:dyDescent="0.25">
      <c r="A549" s="19" t="s">
        <v>41</v>
      </c>
      <c r="B549" s="24" t="s">
        <v>89</v>
      </c>
      <c r="C549" s="24" t="s">
        <v>61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1598</v>
      </c>
      <c r="I549" s="21">
        <v>100</v>
      </c>
      <c r="J549" s="1">
        <v>174671.43</v>
      </c>
      <c r="K549" s="43" t="s">
        <v>323</v>
      </c>
      <c r="L549" s="23" t="s">
        <v>300</v>
      </c>
      <c r="M549" s="71" t="str">
        <f>N549&amp;" / "&amp;G549&amp;" / "&amp;I549&amp;"kW"&amp;" / "&amp;O549&amp;"KS"&amp;" / "&amp;D549&amp;" / "&amp;E549&amp;" / "&amp;F549&amp;"-vrata"</f>
        <v>Hyundai i40 1.6 CRDi 136 ISG 6MT / dizel / 100kW / 136KS / ručni / 6 stupnjeva prijenosa / 5-vrata</v>
      </c>
      <c r="N549" s="86" t="s">
        <v>301</v>
      </c>
      <c r="O549" s="91">
        <f>ROUND(I549*1.36,0)</f>
        <v>136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</row>
    <row r="550" spans="1:36" x14ac:dyDescent="0.25">
      <c r="A550" s="19" t="s">
        <v>41</v>
      </c>
      <c r="B550" s="24" t="s">
        <v>89</v>
      </c>
      <c r="C550" s="24" t="s">
        <v>61</v>
      </c>
      <c r="D550" s="21" t="s">
        <v>86</v>
      </c>
      <c r="E550" s="21" t="s">
        <v>87</v>
      </c>
      <c r="F550" s="21">
        <v>5</v>
      </c>
      <c r="G550" s="21" t="s">
        <v>26</v>
      </c>
      <c r="H550" s="21">
        <v>1598</v>
      </c>
      <c r="I550" s="21">
        <v>100</v>
      </c>
      <c r="J550" s="1">
        <v>186990</v>
      </c>
      <c r="K550" s="43" t="s">
        <v>323</v>
      </c>
      <c r="L550" s="23" t="s">
        <v>303</v>
      </c>
      <c r="M550" s="71" t="str">
        <f>N550&amp;" / "&amp;G550&amp;" / "&amp;I550&amp;"kW"&amp;" / "&amp;O550&amp;"KS"&amp;" / "&amp;D550&amp;" / "&amp;E550&amp;" / "&amp;F550&amp;"-vrata"</f>
        <v>Hyundai i40 1.6 CRDi 136 ISG 7DCT / dizel / 100kW / 136KS / 7DCT / 7 stupnjeva automatski / 5-vrata</v>
      </c>
      <c r="N550" s="86" t="s">
        <v>302</v>
      </c>
      <c r="O550" s="91">
        <f>ROUND(I550*1.36,0)</f>
        <v>136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6" s="18" customFormat="1" x14ac:dyDescent="0.25">
      <c r="A551" s="103" t="s">
        <v>41</v>
      </c>
      <c r="B551" s="157" t="s">
        <v>89</v>
      </c>
      <c r="C551" s="113" t="s">
        <v>62</v>
      </c>
      <c r="D551" s="20" t="s">
        <v>49</v>
      </c>
      <c r="E551" s="21" t="s">
        <v>29</v>
      </c>
      <c r="F551" s="21">
        <v>5</v>
      </c>
      <c r="G551" s="21" t="s">
        <v>26</v>
      </c>
      <c r="H551" s="21">
        <v>1598</v>
      </c>
      <c r="I551" s="21">
        <v>100</v>
      </c>
      <c r="J551" s="1">
        <v>186385.71</v>
      </c>
      <c r="K551" s="43" t="s">
        <v>323</v>
      </c>
      <c r="L551" s="23" t="s">
        <v>300</v>
      </c>
      <c r="M551" s="160" t="str">
        <f>N551&amp;" / "&amp;G551&amp;" / "&amp;I551&amp;"kW"&amp;" / "&amp;O551&amp;"KS"&amp;" / "&amp;D551&amp;" / "&amp;E551&amp;" / "&amp;F551&amp;"-vrata"</f>
        <v>Hyundai i40 1.6 CRDi 136 ISG 6MT / dizel / 100kW / 136KS / ručni / 6 stupnjeva prijenosa / 5-vrata</v>
      </c>
      <c r="N551" s="86" t="s">
        <v>301</v>
      </c>
      <c r="O551" s="91">
        <f>ROUND(I551*1.36,0)</f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5"/>
      <c r="AD551" s="26" t="s">
        <v>27</v>
      </c>
      <c r="AE551" s="29"/>
      <c r="AF551" s="30"/>
      <c r="AG551" s="30"/>
      <c r="AH551" s="29"/>
      <c r="AI551" s="30"/>
      <c r="AJ551" s="76"/>
    </row>
    <row r="552" spans="1:36" s="151" customFormat="1" ht="15.75" thickBot="1" x14ac:dyDescent="0.3">
      <c r="A552" s="31" t="s">
        <v>41</v>
      </c>
      <c r="B552" s="70" t="s">
        <v>89</v>
      </c>
      <c r="C552" s="70" t="s">
        <v>62</v>
      </c>
      <c r="D552" s="33" t="s">
        <v>86</v>
      </c>
      <c r="E552" s="34" t="s">
        <v>87</v>
      </c>
      <c r="F552" s="34">
        <v>5</v>
      </c>
      <c r="G552" s="34" t="s">
        <v>26</v>
      </c>
      <c r="H552" s="34">
        <v>1598</v>
      </c>
      <c r="I552" s="34">
        <v>100</v>
      </c>
      <c r="J552" s="3">
        <v>198647.62</v>
      </c>
      <c r="K552" s="42" t="s">
        <v>323</v>
      </c>
      <c r="L552" s="36" t="s">
        <v>303</v>
      </c>
      <c r="M552" s="214" t="str">
        <f>N552&amp;" / "&amp;G552&amp;" / "&amp;I552&amp;"kW"&amp;" / "&amp;O552&amp;"KS"&amp;" / "&amp;D552&amp;" / "&amp;E552&amp;" / "&amp;F552&amp;"-vrata"</f>
        <v>Hyundai i40 1.6 CRDi 136 ISG 7DCT / dizel / 100kW / 136KS / 7DCT / 7 stupnjeva automatski / 5-vrata</v>
      </c>
      <c r="N552" s="97" t="s">
        <v>302</v>
      </c>
      <c r="O552" s="92">
        <f>ROUND(I552*1.36,0)</f>
        <v>136</v>
      </c>
      <c r="P552" s="128"/>
      <c r="Q552" s="129"/>
      <c r="R552" s="129"/>
      <c r="S552" s="130"/>
      <c r="T552" s="130"/>
      <c r="U552" s="130"/>
      <c r="V552" s="130"/>
      <c r="W552" s="130"/>
      <c r="X552" s="129"/>
      <c r="Y552" s="129"/>
      <c r="Z552" s="130"/>
      <c r="AA552" s="130"/>
      <c r="AB552" s="130"/>
      <c r="AC552" s="131"/>
      <c r="AD552" s="129" t="s">
        <v>27</v>
      </c>
      <c r="AE552" s="132"/>
      <c r="AF552" s="133"/>
      <c r="AG552" s="133"/>
      <c r="AH552" s="132"/>
      <c r="AI552" s="133"/>
      <c r="AJ552" s="134"/>
    </row>
    <row r="553" spans="1:36" x14ac:dyDescent="0.25">
      <c r="A553" s="37" t="s">
        <v>41</v>
      </c>
      <c r="B553" s="38" t="s">
        <v>163</v>
      </c>
      <c r="C553" s="38" t="s">
        <v>73</v>
      </c>
      <c r="D553" s="39" t="s">
        <v>49</v>
      </c>
      <c r="E553" s="39" t="s">
        <v>29</v>
      </c>
      <c r="F553" s="39">
        <v>5</v>
      </c>
      <c r="G553" s="39" t="s">
        <v>26</v>
      </c>
      <c r="H553" s="39">
        <v>1685</v>
      </c>
      <c r="I553" s="39">
        <v>104</v>
      </c>
      <c r="J553" s="2">
        <v>163370.19233287219</v>
      </c>
      <c r="K553" s="41">
        <v>42736</v>
      </c>
      <c r="L553" s="40">
        <v>114</v>
      </c>
      <c r="M553" s="72" t="str">
        <f t="shared" si="26"/>
        <v>Hyundai i40 1.7 CRDi 141 KS ISG / dizel / 104kW / 141KS / ručni / 6 stupnjeva prijenosa / 5-vrata</v>
      </c>
      <c r="N553" s="99" t="s">
        <v>90</v>
      </c>
      <c r="O553" s="100">
        <f t="shared" si="27"/>
        <v>141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 t="s">
        <v>27</v>
      </c>
      <c r="AE553" s="29"/>
      <c r="AF553" s="30"/>
      <c r="AG553" s="30"/>
      <c r="AH553" s="29"/>
      <c r="AI553" s="30"/>
      <c r="AJ553" s="30"/>
    </row>
    <row r="554" spans="1:36" x14ac:dyDescent="0.25">
      <c r="A554" s="19" t="s">
        <v>41</v>
      </c>
      <c r="B554" s="24" t="s">
        <v>163</v>
      </c>
      <c r="C554" s="24" t="s">
        <v>61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176831.730971896</v>
      </c>
      <c r="K554" s="43">
        <v>42736</v>
      </c>
      <c r="L554" s="23">
        <v>114</v>
      </c>
      <c r="M554" s="71" t="str">
        <f t="shared" si="26"/>
        <v>Hyundai i40 1.7 CRDi 141 KS ISG / dizel / 104kW / 141KS / ručni / 6 stupnjeva prijenosa / 5-vrata</v>
      </c>
      <c r="N554" s="86" t="s">
        <v>90</v>
      </c>
      <c r="O554" s="91">
        <f t="shared" si="27"/>
        <v>141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 t="s">
        <v>27</v>
      </c>
      <c r="AE554" s="29"/>
      <c r="AF554" s="30"/>
      <c r="AG554" s="30"/>
      <c r="AH554" s="29"/>
      <c r="AI554" s="30"/>
      <c r="AJ554" s="30"/>
    </row>
    <row r="555" spans="1:36" s="123" customFormat="1" x14ac:dyDescent="0.25">
      <c r="A555" s="19" t="s">
        <v>41</v>
      </c>
      <c r="B555" s="24" t="s">
        <v>163</v>
      </c>
      <c r="C555" s="24" t="s">
        <v>61</v>
      </c>
      <c r="D555" s="21" t="s">
        <v>49</v>
      </c>
      <c r="E555" s="21" t="s">
        <v>29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189283.653845088</v>
      </c>
      <c r="K555" s="43">
        <v>42736</v>
      </c>
      <c r="L555" s="23">
        <v>120</v>
      </c>
      <c r="M555" s="71" t="str">
        <f t="shared" si="26"/>
        <v>Hyundai i40 1.7 CRDi 141 KS ISG / dizel / 104kW / 141KS / ručni / 6 stupnjeva prijenosa / 5-vrata</v>
      </c>
      <c r="N555" s="86" t="s">
        <v>90</v>
      </c>
      <c r="O555" s="91">
        <f t="shared" si="27"/>
        <v>141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6" x14ac:dyDescent="0.25">
      <c r="A556" s="37" t="s">
        <v>41</v>
      </c>
      <c r="B556" s="38" t="s">
        <v>163</v>
      </c>
      <c r="C556" s="38" t="s">
        <v>73</v>
      </c>
      <c r="D556" s="39" t="s">
        <v>49</v>
      </c>
      <c r="E556" s="39" t="s">
        <v>29</v>
      </c>
      <c r="F556" s="39">
        <v>5</v>
      </c>
      <c r="G556" s="39" t="s">
        <v>26</v>
      </c>
      <c r="H556" s="39">
        <v>1685</v>
      </c>
      <c r="I556" s="39">
        <v>104</v>
      </c>
      <c r="J556" s="2">
        <v>149906.86311827763</v>
      </c>
      <c r="K556" s="41">
        <v>42986</v>
      </c>
      <c r="L556" s="40">
        <v>114</v>
      </c>
      <c r="M556" s="72" t="str">
        <f t="shared" ref="M556:M577" si="67">N556&amp;" / "&amp;G556&amp;" / "&amp;I556&amp;"kW"&amp;" / "&amp;O556&amp;"KS"&amp;" / "&amp;D556&amp;" / "&amp;E556&amp;" / "&amp;F556&amp;"-vrata"</f>
        <v>Hyundai i40 1.7 CRDi 141 KS ISG / dizel / 104kW / 141KS / ručni / 6 stupnjeva prijenosa / 5-vrata</v>
      </c>
      <c r="N556" s="99" t="s">
        <v>90</v>
      </c>
      <c r="O556" s="100">
        <f t="shared" ref="O556:O558" si="68">ROUND(I556*1.36,0)</f>
        <v>141</v>
      </c>
      <c r="P556" s="118"/>
      <c r="Q556" s="119"/>
      <c r="R556" s="119"/>
      <c r="S556" s="120"/>
      <c r="T556" s="120"/>
      <c r="U556" s="120"/>
      <c r="V556" s="120"/>
      <c r="W556" s="120"/>
      <c r="X556" s="120"/>
      <c r="Y556" s="119"/>
      <c r="Z556" s="120"/>
      <c r="AA556" s="120"/>
      <c r="AB556" s="120"/>
      <c r="AC556" s="120"/>
      <c r="AD556" s="119" t="s">
        <v>27</v>
      </c>
      <c r="AE556" s="121"/>
      <c r="AF556" s="122"/>
      <c r="AG556" s="122"/>
      <c r="AH556" s="121"/>
      <c r="AI556" s="122"/>
      <c r="AJ556" s="122"/>
    </row>
    <row r="557" spans="1:36" x14ac:dyDescent="0.25">
      <c r="A557" s="19" t="s">
        <v>41</v>
      </c>
      <c r="B557" s="24" t="s">
        <v>163</v>
      </c>
      <c r="C557" s="24" t="s">
        <v>61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162408.65383544445</v>
      </c>
      <c r="K557" s="43">
        <v>42986</v>
      </c>
      <c r="L557" s="23">
        <v>114</v>
      </c>
      <c r="M557" s="71" t="str">
        <f t="shared" si="67"/>
        <v>Hyundai i40 1.7 CRDi 141 KS ISG / dizel / 104kW / 141KS / ručni / 6 stupnjeva prijenosa / 5-vrata</v>
      </c>
      <c r="N557" s="86" t="s">
        <v>90</v>
      </c>
      <c r="O557" s="91">
        <f t="shared" si="68"/>
        <v>141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</row>
    <row r="558" spans="1:36" x14ac:dyDescent="0.25">
      <c r="A558" s="19" t="s">
        <v>41</v>
      </c>
      <c r="B558" s="24" t="s">
        <v>163</v>
      </c>
      <c r="C558" s="24" t="s">
        <v>61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1685</v>
      </c>
      <c r="I558" s="21">
        <v>104</v>
      </c>
      <c r="J558" s="1">
        <v>172937.49998382671</v>
      </c>
      <c r="K558" s="43">
        <v>42986</v>
      </c>
      <c r="L558" s="23">
        <v>120</v>
      </c>
      <c r="M558" s="71" t="str">
        <f t="shared" si="67"/>
        <v>Hyundai i40 1.7 CRDi 141 KS ISG / dizel / 104kW / 141KS / ručni / 6 stupnjeva prijenosa / 5-vrata</v>
      </c>
      <c r="N558" s="86" t="s">
        <v>90</v>
      </c>
      <c r="O558" s="91">
        <f t="shared" si="68"/>
        <v>141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 t="s">
        <v>27</v>
      </c>
      <c r="AE558" s="29"/>
      <c r="AF558" s="30"/>
      <c r="AG558" s="30"/>
      <c r="AH558" s="29"/>
      <c r="AI558" s="30"/>
      <c r="AJ558" s="30"/>
    </row>
    <row r="559" spans="1:36" s="18" customFormat="1" x14ac:dyDescent="0.25">
      <c r="A559" s="19" t="s">
        <v>41</v>
      </c>
      <c r="B559" s="38" t="s">
        <v>163</v>
      </c>
      <c r="C559" s="38" t="s">
        <v>73</v>
      </c>
      <c r="D559" s="39" t="s">
        <v>49</v>
      </c>
      <c r="E559" s="39" t="s">
        <v>29</v>
      </c>
      <c r="F559" s="39">
        <v>5</v>
      </c>
      <c r="G559" s="39" t="s">
        <v>26</v>
      </c>
      <c r="H559" s="39">
        <v>1685</v>
      </c>
      <c r="I559" s="39">
        <v>104</v>
      </c>
      <c r="J559" s="2">
        <v>150861.9052379214</v>
      </c>
      <c r="K559" s="41">
        <v>43112</v>
      </c>
      <c r="L559" s="40">
        <v>114</v>
      </c>
      <c r="M559" s="114" t="str">
        <f t="shared" si="67"/>
        <v>Hyundai i40 1.7 CRDi 141 KS ISG / dizel / 104kW / 141KS / ručni / 6 stupnjeva prijenosa / 5-vrata</v>
      </c>
      <c r="N559" s="99" t="s">
        <v>90</v>
      </c>
      <c r="O559" s="100">
        <f t="shared" ref="O559:O577" si="69">ROUND(I559*1.36,0)</f>
        <v>141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 t="s">
        <v>27</v>
      </c>
      <c r="AE559" s="29"/>
      <c r="AF559" s="30"/>
      <c r="AG559" s="30"/>
      <c r="AH559" s="29"/>
      <c r="AI559" s="30"/>
      <c r="AJ559" s="76"/>
    </row>
    <row r="560" spans="1:36" s="18" customFormat="1" x14ac:dyDescent="0.25">
      <c r="A560" s="19" t="s">
        <v>41</v>
      </c>
      <c r="B560" s="24" t="s">
        <v>163</v>
      </c>
      <c r="C560" s="24" t="s">
        <v>61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1685</v>
      </c>
      <c r="I560" s="21">
        <v>104</v>
      </c>
      <c r="J560" s="1">
        <v>164195.23856015521</v>
      </c>
      <c r="K560" s="41">
        <v>43112</v>
      </c>
      <c r="L560" s="23">
        <v>114</v>
      </c>
      <c r="M560" s="114" t="str">
        <f t="shared" si="67"/>
        <v>Hyundai i40 1.7 CRDi 141 KS ISG / dizel / 104kW / 141KS / ručni / 6 stupnjeva prijenosa / 5-vrata</v>
      </c>
      <c r="N560" s="86" t="s">
        <v>90</v>
      </c>
      <c r="O560" s="88">
        <f t="shared" si="69"/>
        <v>141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 t="s">
        <v>27</v>
      </c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9" t="s">
        <v>41</v>
      </c>
      <c r="B561" s="24" t="s">
        <v>163</v>
      </c>
      <c r="C561" s="24" t="s">
        <v>61</v>
      </c>
      <c r="D561" s="21" t="s">
        <v>49</v>
      </c>
      <c r="E561" s="21" t="s">
        <v>29</v>
      </c>
      <c r="F561" s="21">
        <v>5</v>
      </c>
      <c r="G561" s="21" t="s">
        <v>26</v>
      </c>
      <c r="H561" s="21">
        <v>1685</v>
      </c>
      <c r="I561" s="21">
        <v>104</v>
      </c>
      <c r="J561" s="1">
        <v>174623.80998350115</v>
      </c>
      <c r="K561" s="41">
        <v>43112</v>
      </c>
      <c r="L561" s="23">
        <v>120</v>
      </c>
      <c r="M561" s="114" t="str">
        <f t="shared" si="67"/>
        <v>Hyundai i40 1.7 CRDi 141 KS ISG / dizel / 104kW / 141KS / ručni / 6 stupnjeva prijenosa / 5-vrata</v>
      </c>
      <c r="N561" s="86" t="s">
        <v>90</v>
      </c>
      <c r="O561" s="88">
        <f t="shared" si="69"/>
        <v>141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 t="s">
        <v>27</v>
      </c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113" t="s">
        <v>163</v>
      </c>
      <c r="C562" s="113" t="s">
        <v>220</v>
      </c>
      <c r="D562" s="20" t="s">
        <v>49</v>
      </c>
      <c r="E562" s="21" t="s">
        <v>29</v>
      </c>
      <c r="F562" s="21">
        <v>5</v>
      </c>
      <c r="G562" s="21" t="s">
        <v>26</v>
      </c>
      <c r="H562" s="21">
        <v>1685</v>
      </c>
      <c r="I562" s="21">
        <v>104</v>
      </c>
      <c r="J562" s="1">
        <v>163242.85761909955</v>
      </c>
      <c r="K562" s="43">
        <v>43112</v>
      </c>
      <c r="L562" s="23">
        <v>114</v>
      </c>
      <c r="M562" s="148" t="str">
        <f t="shared" si="67"/>
        <v>Hyundai i40 1.7 CRDi 141 KS ISG / dizel / 104kW / 141KS / ručni / 6 stupnjeva prijenosa / 5-vrata</v>
      </c>
      <c r="N562" s="86" t="s">
        <v>90</v>
      </c>
      <c r="O562" s="88">
        <f t="shared" si="69"/>
        <v>141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 t="s">
        <v>27</v>
      </c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113" t="s">
        <v>163</v>
      </c>
      <c r="C563" s="115" t="s">
        <v>73</v>
      </c>
      <c r="D563" s="116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170195.24</v>
      </c>
      <c r="K563" s="43">
        <v>43417</v>
      </c>
      <c r="L563" s="40" t="s">
        <v>300</v>
      </c>
      <c r="M563" s="148" t="str">
        <f t="shared" si="67"/>
        <v>Hyundai i40 1.6 CRDi 136 ISG 6MT / dizel / 100kW / 136KS / ručni / 6 stupnjeva prijenosa / 5-vrata</v>
      </c>
      <c r="N563" s="86" t="s">
        <v>301</v>
      </c>
      <c r="O563" s="88">
        <f t="shared" si="69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5" t="s">
        <v>61</v>
      </c>
      <c r="D564" s="116" t="s">
        <v>49</v>
      </c>
      <c r="E564" s="21" t="s">
        <v>29</v>
      </c>
      <c r="F564" s="39">
        <v>5</v>
      </c>
      <c r="G564" s="39" t="s">
        <v>26</v>
      </c>
      <c r="H564" s="39">
        <v>1598</v>
      </c>
      <c r="I564" s="39">
        <v>100</v>
      </c>
      <c r="J564" s="2">
        <v>183528.57</v>
      </c>
      <c r="K564" s="43">
        <v>43417</v>
      </c>
      <c r="L564" s="40" t="s">
        <v>300</v>
      </c>
      <c r="M564" s="148" t="str">
        <f t="shared" si="67"/>
        <v>Hyundai i40 1.6 CRDi 136 ISG 6MT / dizel / 100kW / 136KS / ručni / 6 stupnjeva prijenosa / 5-vrata</v>
      </c>
      <c r="N564" s="86" t="s">
        <v>301</v>
      </c>
      <c r="O564" s="88">
        <f t="shared" si="69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61</v>
      </c>
      <c r="D565" s="116" t="s">
        <v>86</v>
      </c>
      <c r="E565" s="39" t="s">
        <v>87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195990</v>
      </c>
      <c r="K565" s="43">
        <v>43417</v>
      </c>
      <c r="L565" s="40" t="s">
        <v>303</v>
      </c>
      <c r="M565" s="148" t="str">
        <f t="shared" si="67"/>
        <v>Hyundai i40 1.6 CRDi 136 ISG 7DCT / dizel / 100kW / 136KS / 7DCT / 7 stupnjeva automatski / 5-vrata</v>
      </c>
      <c r="N565" s="86" t="s">
        <v>302</v>
      </c>
      <c r="O565" s="88">
        <f t="shared" si="69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304</v>
      </c>
      <c r="D566" s="116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186028.57</v>
      </c>
      <c r="K566" s="43">
        <v>43417</v>
      </c>
      <c r="L566" s="40" t="s">
        <v>300</v>
      </c>
      <c r="M566" s="148" t="str">
        <f t="shared" si="67"/>
        <v>Hyundai i40 1.6 CRDi 136 ISG 6MT / dizel / 100kW / 136KS / ručni / 6 stupnjeva prijenosa / 5-vrata</v>
      </c>
      <c r="N566" s="86" t="s">
        <v>301</v>
      </c>
      <c r="O566" s="88">
        <f t="shared" si="69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304</v>
      </c>
      <c r="D567" s="116" t="s">
        <v>86</v>
      </c>
      <c r="E567" s="39" t="s">
        <v>87</v>
      </c>
      <c r="F567" s="39">
        <v>5</v>
      </c>
      <c r="G567" s="39" t="s">
        <v>26</v>
      </c>
      <c r="H567" s="39">
        <v>1598</v>
      </c>
      <c r="I567" s="39">
        <v>100</v>
      </c>
      <c r="J567" s="2">
        <v>198490</v>
      </c>
      <c r="K567" s="43">
        <v>43417</v>
      </c>
      <c r="L567" s="40" t="s">
        <v>303</v>
      </c>
      <c r="M567" s="148" t="str">
        <f t="shared" si="67"/>
        <v>Hyundai i40 1.6 CRDi 136 ISG 7DCT / dizel / 100kW / 136KS / 7DCT / 7 stupnjeva automatski / 5-vrata</v>
      </c>
      <c r="N567" s="86" t="s">
        <v>302</v>
      </c>
      <c r="O567" s="88">
        <f t="shared" si="69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305</v>
      </c>
      <c r="D568" s="116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188028.57</v>
      </c>
      <c r="K568" s="43">
        <v>43417</v>
      </c>
      <c r="L568" s="40" t="s">
        <v>300</v>
      </c>
      <c r="M568" s="148" t="str">
        <f t="shared" si="67"/>
        <v>Hyundai i40 1.6 CRDi 136 ISG 6MT / dizel / 100kW / 136KS / ručni / 6 stupnjeva prijenosa / 5-vrata</v>
      </c>
      <c r="N568" s="86" t="s">
        <v>301</v>
      </c>
      <c r="O568" s="88">
        <f t="shared" si="69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305</v>
      </c>
      <c r="D569" s="116" t="s">
        <v>311</v>
      </c>
      <c r="E569" s="39" t="s">
        <v>87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200490</v>
      </c>
      <c r="K569" s="43">
        <v>43417</v>
      </c>
      <c r="L569" s="40" t="s">
        <v>303</v>
      </c>
      <c r="M569" s="148" t="str">
        <f t="shared" si="67"/>
        <v>Hyundai i40 1.6 CRDi 136 ISG 7DCT / dizel / 100kW / 136KS / 7 DCT / 7 stupnjeva automatski / 5-vrata</v>
      </c>
      <c r="N569" s="86" t="s">
        <v>302</v>
      </c>
      <c r="O569" s="88">
        <f t="shared" si="69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306</v>
      </c>
      <c r="D570" s="116" t="s">
        <v>49</v>
      </c>
      <c r="E570" s="21" t="s">
        <v>29</v>
      </c>
      <c r="F570" s="21">
        <v>5</v>
      </c>
      <c r="G570" s="21" t="s">
        <v>26</v>
      </c>
      <c r="H570" s="21">
        <v>1598</v>
      </c>
      <c r="I570" s="21">
        <v>100</v>
      </c>
      <c r="J570" s="2">
        <v>190528.57</v>
      </c>
      <c r="K570" s="43">
        <v>43417</v>
      </c>
      <c r="L570" s="40" t="s">
        <v>300</v>
      </c>
      <c r="M570" s="148" t="str">
        <f t="shared" si="67"/>
        <v>Hyundai i40 1.6 CRDi 136 ISG 6MT / dizel / 100kW / 136KS / ručni / 6 stupnjeva prijenosa / 5-vrata</v>
      </c>
      <c r="N570" s="86" t="s">
        <v>301</v>
      </c>
      <c r="O570" s="88">
        <f t="shared" si="69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9" t="s">
        <v>41</v>
      </c>
      <c r="B571" s="113" t="s">
        <v>163</v>
      </c>
      <c r="C571" s="115" t="s">
        <v>306</v>
      </c>
      <c r="D571" s="116" t="s">
        <v>311</v>
      </c>
      <c r="E571" s="39" t="s">
        <v>87</v>
      </c>
      <c r="F571" s="39">
        <v>5</v>
      </c>
      <c r="G571" s="39" t="s">
        <v>26</v>
      </c>
      <c r="H571" s="39">
        <v>1598</v>
      </c>
      <c r="I571" s="39">
        <v>100</v>
      </c>
      <c r="J571" s="2">
        <v>202990</v>
      </c>
      <c r="K571" s="43">
        <v>43417</v>
      </c>
      <c r="L571" s="40" t="s">
        <v>303</v>
      </c>
      <c r="M571" s="148" t="str">
        <f t="shared" si="67"/>
        <v>Hyundai i40 1.6 CRDi 136 ISG 7DCT / dizel / 100kW / 136KS / 7 DCT / 7 stupnjeva automatski / 5-vrata</v>
      </c>
      <c r="N571" s="86" t="s">
        <v>302</v>
      </c>
      <c r="O571" s="88">
        <f t="shared" si="69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9" t="s">
        <v>41</v>
      </c>
      <c r="B572" s="113" t="s">
        <v>163</v>
      </c>
      <c r="C572" s="115" t="s">
        <v>62</v>
      </c>
      <c r="D572" s="116" t="s">
        <v>49</v>
      </c>
      <c r="E572" s="21" t="s">
        <v>29</v>
      </c>
      <c r="F572" s="39">
        <v>5</v>
      </c>
      <c r="G572" s="39" t="s">
        <v>26</v>
      </c>
      <c r="H572" s="39">
        <v>1598</v>
      </c>
      <c r="I572" s="39">
        <v>100</v>
      </c>
      <c r="J572" s="2">
        <v>195242.86</v>
      </c>
      <c r="K572" s="43">
        <v>43417</v>
      </c>
      <c r="L572" s="40" t="s">
        <v>300</v>
      </c>
      <c r="M572" s="148" t="str">
        <f t="shared" si="67"/>
        <v>Hyundai i40 1.6 CRDi 136 ISG 6MT / dizel / 100kW / 136KS / ručni / 6 stupnjeva prijenosa / 5-vrata</v>
      </c>
      <c r="N572" s="86" t="s">
        <v>301</v>
      </c>
      <c r="O572" s="88">
        <f t="shared" si="69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9" t="s">
        <v>41</v>
      </c>
      <c r="B573" s="113" t="s">
        <v>163</v>
      </c>
      <c r="C573" s="115" t="s">
        <v>62</v>
      </c>
      <c r="D573" s="116" t="s">
        <v>311</v>
      </c>
      <c r="E573" s="39" t="s">
        <v>87</v>
      </c>
      <c r="F573" s="39">
        <v>5</v>
      </c>
      <c r="G573" s="39" t="s">
        <v>26</v>
      </c>
      <c r="H573" s="39">
        <v>1598</v>
      </c>
      <c r="I573" s="39">
        <v>100</v>
      </c>
      <c r="J573" s="2">
        <v>207990</v>
      </c>
      <c r="K573" s="43">
        <v>43417</v>
      </c>
      <c r="L573" s="40" t="s">
        <v>303</v>
      </c>
      <c r="M573" s="148" t="str">
        <f t="shared" si="67"/>
        <v>Hyundai i40 1.6 CRDi 136 ISG 7DCT / dizel / 100kW / 136KS / 7 DCT / 7 stupnjeva automatski / 5-vrata</v>
      </c>
      <c r="N573" s="86" t="s">
        <v>302</v>
      </c>
      <c r="O573" s="88">
        <f t="shared" si="69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8" customFormat="1" x14ac:dyDescent="0.25">
      <c r="A574" s="19" t="s">
        <v>41</v>
      </c>
      <c r="B574" s="113" t="s">
        <v>163</v>
      </c>
      <c r="C574" s="115" t="s">
        <v>309</v>
      </c>
      <c r="D574" s="116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100</v>
      </c>
      <c r="J574" s="2">
        <v>199742.86</v>
      </c>
      <c r="K574" s="43">
        <v>43417</v>
      </c>
      <c r="L574" s="40" t="s">
        <v>300</v>
      </c>
      <c r="M574" s="148" t="str">
        <f t="shared" si="67"/>
        <v>Hyundai i40 1.6 CRDi 136 ISG 6MT / dizel / 100kW / 136KS / ručni / 6 stupnjeva prijenosa / 5-vrata</v>
      </c>
      <c r="N574" s="86" t="s">
        <v>301</v>
      </c>
      <c r="O574" s="88">
        <f t="shared" si="69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5"/>
      <c r="AD574" s="26"/>
      <c r="AE574" s="29"/>
      <c r="AF574" s="30"/>
      <c r="AG574" s="30"/>
      <c r="AH574" s="29"/>
      <c r="AI574" s="30"/>
      <c r="AJ574" s="76"/>
    </row>
    <row r="575" spans="1:36" s="18" customFormat="1" x14ac:dyDescent="0.25">
      <c r="A575" s="19" t="s">
        <v>41</v>
      </c>
      <c r="B575" s="113" t="s">
        <v>163</v>
      </c>
      <c r="C575" s="115" t="s">
        <v>309</v>
      </c>
      <c r="D575" s="116" t="s">
        <v>311</v>
      </c>
      <c r="E575" s="39" t="s">
        <v>87</v>
      </c>
      <c r="F575" s="39">
        <v>5</v>
      </c>
      <c r="G575" s="39" t="s">
        <v>26</v>
      </c>
      <c r="H575" s="39">
        <v>1598</v>
      </c>
      <c r="I575" s="39">
        <v>100</v>
      </c>
      <c r="J575" s="2">
        <v>212490</v>
      </c>
      <c r="K575" s="43">
        <v>43417</v>
      </c>
      <c r="L575" s="40" t="s">
        <v>303</v>
      </c>
      <c r="M575" s="148" t="str">
        <f t="shared" si="67"/>
        <v>Hyundai i40 1.6 CRDi 136 ISG 7DCT / dizel / 100kW / 136KS / 7 DCT / 7 stupnjeva automatski / 5-vrata</v>
      </c>
      <c r="N575" s="86" t="s">
        <v>302</v>
      </c>
      <c r="O575" s="88">
        <f t="shared" si="69"/>
        <v>136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5"/>
      <c r="AD575" s="26"/>
      <c r="AE575" s="29"/>
      <c r="AF575" s="30"/>
      <c r="AG575" s="30"/>
      <c r="AH575" s="29"/>
      <c r="AI575" s="30"/>
      <c r="AJ575" s="76"/>
    </row>
    <row r="576" spans="1:36" s="18" customFormat="1" x14ac:dyDescent="0.25">
      <c r="A576" s="19" t="s">
        <v>41</v>
      </c>
      <c r="B576" s="113" t="s">
        <v>163</v>
      </c>
      <c r="C576" s="115" t="s">
        <v>308</v>
      </c>
      <c r="D576" s="116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100</v>
      </c>
      <c r="J576" s="2">
        <v>199742.86</v>
      </c>
      <c r="K576" s="43">
        <v>43417</v>
      </c>
      <c r="L576" s="40" t="s">
        <v>300</v>
      </c>
      <c r="M576" s="148" t="str">
        <f t="shared" si="67"/>
        <v>Hyundai i40 1.6 CRDi 136 ISG 6MT / dizel / 100kW / 136KS / ručni / 6 stupnjeva prijenosa / 5-vrata</v>
      </c>
      <c r="N576" s="86" t="s">
        <v>301</v>
      </c>
      <c r="O576" s="88">
        <f t="shared" si="69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/>
      <c r="AE576" s="29"/>
      <c r="AF576" s="30"/>
      <c r="AG576" s="30"/>
      <c r="AH576" s="29"/>
      <c r="AI576" s="30"/>
      <c r="AJ576" s="76"/>
    </row>
    <row r="577" spans="1:36" s="151" customFormat="1" ht="15.75" thickBot="1" x14ac:dyDescent="0.3">
      <c r="A577" s="31" t="s">
        <v>41</v>
      </c>
      <c r="B577" s="70" t="s">
        <v>163</v>
      </c>
      <c r="C577" s="184" t="s">
        <v>308</v>
      </c>
      <c r="D577" s="185" t="s">
        <v>311</v>
      </c>
      <c r="E577" s="182" t="s">
        <v>87</v>
      </c>
      <c r="F577" s="182">
        <v>5</v>
      </c>
      <c r="G577" s="182" t="s">
        <v>26</v>
      </c>
      <c r="H577" s="182">
        <v>1598</v>
      </c>
      <c r="I577" s="182">
        <v>100</v>
      </c>
      <c r="J577" s="3">
        <v>212490</v>
      </c>
      <c r="K577" s="42">
        <v>43417</v>
      </c>
      <c r="L577" s="187" t="s">
        <v>303</v>
      </c>
      <c r="M577" s="149" t="str">
        <f t="shared" si="67"/>
        <v>Hyundai i40 1.6 CRDi 136 ISG 7DCT / dizel / 100kW / 136KS / 7 DCT / 7 stupnjeva automatski / 5-vrata</v>
      </c>
      <c r="N577" s="97" t="s">
        <v>302</v>
      </c>
      <c r="O577" s="89">
        <f t="shared" si="69"/>
        <v>136</v>
      </c>
      <c r="P577" s="128"/>
      <c r="Q577" s="129"/>
      <c r="R577" s="129"/>
      <c r="S577" s="130"/>
      <c r="T577" s="130"/>
      <c r="U577" s="130"/>
      <c r="V577" s="130"/>
      <c r="W577" s="130"/>
      <c r="X577" s="129"/>
      <c r="Y577" s="129"/>
      <c r="Z577" s="130"/>
      <c r="AA577" s="130"/>
      <c r="AB577" s="130"/>
      <c r="AC577" s="131"/>
      <c r="AD577" s="129"/>
      <c r="AE577" s="132"/>
      <c r="AF577" s="133"/>
      <c r="AG577" s="133"/>
      <c r="AH577" s="132"/>
      <c r="AI577" s="133"/>
      <c r="AJ577" s="134"/>
    </row>
    <row r="578" spans="1:36" s="18" customFormat="1" x14ac:dyDescent="0.25">
      <c r="A578" s="37" t="s">
        <v>41</v>
      </c>
      <c r="B578" s="115" t="s">
        <v>163</v>
      </c>
      <c r="C578" s="115" t="s">
        <v>73</v>
      </c>
      <c r="D578" s="116" t="s">
        <v>49</v>
      </c>
      <c r="E578" s="39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2">
        <v>170195.24</v>
      </c>
      <c r="K578" s="41" t="s">
        <v>323</v>
      </c>
      <c r="L578" s="40" t="s">
        <v>300</v>
      </c>
      <c r="M578" s="146" t="str">
        <f>N578&amp;" / "&amp;G578&amp;" / "&amp;I578&amp;"kW"&amp;" / "&amp;O578&amp;"KS"&amp;" / "&amp;D578&amp;" / "&amp;E578&amp;" / "&amp;F578&amp;"-vrata"</f>
        <v>Hyundai i40 1.6 CRDi 136 ISG 6MT / dizel / 100kW / 136KS / ručni / 6 stupnjeva prijenosa / 5-vrata</v>
      </c>
      <c r="N578" s="99" t="s">
        <v>301</v>
      </c>
      <c r="O578" s="125">
        <f>ROUND(I578*1.36,0)</f>
        <v>136</v>
      </c>
      <c r="P578" s="118"/>
      <c r="Q578" s="119"/>
      <c r="R578" s="119"/>
      <c r="S578" s="120"/>
      <c r="T578" s="120"/>
      <c r="U578" s="120"/>
      <c r="V578" s="120"/>
      <c r="W578" s="120"/>
      <c r="X578" s="119"/>
      <c r="Y578" s="119"/>
      <c r="Z578" s="120"/>
      <c r="AA578" s="120"/>
      <c r="AB578" s="120"/>
      <c r="AC578" s="126"/>
      <c r="AD578" s="119" t="s">
        <v>27</v>
      </c>
      <c r="AE578" s="121"/>
      <c r="AF578" s="122"/>
      <c r="AG578" s="122"/>
      <c r="AH578" s="121"/>
      <c r="AI578" s="122"/>
      <c r="AJ578" s="127"/>
    </row>
    <row r="579" spans="1:36" s="18" customFormat="1" x14ac:dyDescent="0.25">
      <c r="A579" s="19" t="s">
        <v>41</v>
      </c>
      <c r="B579" s="113" t="s">
        <v>163</v>
      </c>
      <c r="C579" s="115" t="s">
        <v>61</v>
      </c>
      <c r="D579" s="116" t="s">
        <v>49</v>
      </c>
      <c r="E579" s="21" t="s">
        <v>29</v>
      </c>
      <c r="F579" s="39">
        <v>5</v>
      </c>
      <c r="G579" s="39" t="s">
        <v>26</v>
      </c>
      <c r="H579" s="39">
        <v>1598</v>
      </c>
      <c r="I579" s="39">
        <v>100</v>
      </c>
      <c r="J579" s="1">
        <v>183528.57</v>
      </c>
      <c r="K579" s="43" t="s">
        <v>323</v>
      </c>
      <c r="L579" s="40" t="s">
        <v>300</v>
      </c>
      <c r="M579" s="148" t="str">
        <f>N579&amp;" / "&amp;G579&amp;" / "&amp;I579&amp;"kW"&amp;" / "&amp;O579&amp;"KS"&amp;" / "&amp;D579&amp;" / "&amp;E579&amp;" / "&amp;F579&amp;"-vrata"</f>
        <v>Hyundai i40 1.6 CRDi 136 ISG 6MT / dizel / 100kW / 136KS / ručni / 6 stupnjeva prijenosa / 5-vrata</v>
      </c>
      <c r="N579" s="86" t="s">
        <v>301</v>
      </c>
      <c r="O579" s="88">
        <f>ROUND(I579*1.36,0)</f>
        <v>136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5"/>
      <c r="AD579" s="26" t="s">
        <v>27</v>
      </c>
      <c r="AE579" s="29"/>
      <c r="AF579" s="30"/>
      <c r="AG579" s="30"/>
      <c r="AH579" s="29"/>
      <c r="AI579" s="30"/>
      <c r="AJ579" s="76"/>
    </row>
    <row r="580" spans="1:36" s="18" customFormat="1" x14ac:dyDescent="0.25">
      <c r="A580" s="19" t="s">
        <v>41</v>
      </c>
      <c r="B580" s="113" t="s">
        <v>163</v>
      </c>
      <c r="C580" s="115" t="s">
        <v>61</v>
      </c>
      <c r="D580" s="116" t="s">
        <v>86</v>
      </c>
      <c r="E580" s="39" t="s">
        <v>87</v>
      </c>
      <c r="F580" s="39">
        <v>5</v>
      </c>
      <c r="G580" s="39" t="s">
        <v>26</v>
      </c>
      <c r="H580" s="39">
        <v>1598</v>
      </c>
      <c r="I580" s="39">
        <v>100</v>
      </c>
      <c r="J580" s="1">
        <v>195990</v>
      </c>
      <c r="K580" s="43" t="s">
        <v>323</v>
      </c>
      <c r="L580" s="40" t="s">
        <v>303</v>
      </c>
      <c r="M580" s="148" t="str">
        <f>N580&amp;" / "&amp;G580&amp;" / "&amp;I580&amp;"kW"&amp;" / "&amp;O580&amp;"KS"&amp;" / "&amp;D580&amp;" / "&amp;E580&amp;" / "&amp;F580&amp;"-vrata"</f>
        <v>Hyundai i40 1.6 CRDi 136 ISG 7DCT / dizel / 100kW / 136KS / 7DCT / 7 stupnjeva automatski / 5-vrata</v>
      </c>
      <c r="N580" s="86" t="s">
        <v>302</v>
      </c>
      <c r="O580" s="88">
        <f>ROUND(I580*1.36,0)</f>
        <v>136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5"/>
      <c r="AD580" s="26" t="s">
        <v>27</v>
      </c>
      <c r="AE580" s="29"/>
      <c r="AF580" s="30"/>
      <c r="AG580" s="30"/>
      <c r="AH580" s="29"/>
      <c r="AI580" s="30"/>
      <c r="AJ580" s="76"/>
    </row>
    <row r="581" spans="1:36" s="18" customFormat="1" x14ac:dyDescent="0.25">
      <c r="A581" s="19" t="s">
        <v>41</v>
      </c>
      <c r="B581" s="113" t="s">
        <v>163</v>
      </c>
      <c r="C581" s="115" t="s">
        <v>62</v>
      </c>
      <c r="D581" s="116" t="s">
        <v>49</v>
      </c>
      <c r="E581" s="21" t="s">
        <v>29</v>
      </c>
      <c r="F581" s="39">
        <v>5</v>
      </c>
      <c r="G581" s="39" t="s">
        <v>26</v>
      </c>
      <c r="H581" s="39">
        <v>1598</v>
      </c>
      <c r="I581" s="39">
        <v>100</v>
      </c>
      <c r="J581" s="1">
        <v>195242.86</v>
      </c>
      <c r="K581" s="43" t="s">
        <v>323</v>
      </c>
      <c r="L581" s="40" t="s">
        <v>300</v>
      </c>
      <c r="M581" s="148" t="str">
        <f>N581&amp;" / "&amp;G581&amp;" / "&amp;I581&amp;"kW"&amp;" / "&amp;O581&amp;"KS"&amp;" / "&amp;D581&amp;" / "&amp;E581&amp;" / "&amp;F581&amp;"-vrata"</f>
        <v>Hyundai i40 1.6 CRDi 136 ISG 6MT / dizel / 100kW / 136KS / ručni / 6 stupnjeva prijenosa / 5-vrata</v>
      </c>
      <c r="N581" s="86" t="s">
        <v>301</v>
      </c>
      <c r="O581" s="88">
        <f>ROUND(I581*1.36,0)</f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5"/>
      <c r="AD581" s="26" t="s">
        <v>27</v>
      </c>
      <c r="AE581" s="29"/>
      <c r="AF581" s="30"/>
      <c r="AG581" s="30"/>
      <c r="AH581" s="29"/>
      <c r="AI581" s="30"/>
      <c r="AJ581" s="76"/>
    </row>
    <row r="582" spans="1:36" s="151" customFormat="1" ht="15.75" thickBot="1" x14ac:dyDescent="0.3">
      <c r="A582" s="31" t="s">
        <v>41</v>
      </c>
      <c r="B582" s="70" t="s">
        <v>163</v>
      </c>
      <c r="C582" s="184" t="s">
        <v>62</v>
      </c>
      <c r="D582" s="185" t="s">
        <v>86</v>
      </c>
      <c r="E582" s="182" t="s">
        <v>87</v>
      </c>
      <c r="F582" s="182">
        <v>5</v>
      </c>
      <c r="G582" s="182" t="s">
        <v>26</v>
      </c>
      <c r="H582" s="182">
        <v>1598</v>
      </c>
      <c r="I582" s="182">
        <v>100</v>
      </c>
      <c r="J582" s="3">
        <v>207990</v>
      </c>
      <c r="K582" s="42" t="s">
        <v>323</v>
      </c>
      <c r="L582" s="187" t="s">
        <v>303</v>
      </c>
      <c r="M582" s="149" t="str">
        <f>N582&amp;" / "&amp;G582&amp;" / "&amp;I582&amp;"kW"&amp;" / "&amp;O582&amp;"KS"&amp;" / "&amp;D582&amp;" / "&amp;E582&amp;" / "&amp;F582&amp;"-vrata"</f>
        <v>Hyundai i40 1.6 CRDi 136 ISG 7DCT / dizel / 100kW / 136KS / 7DCT / 7 stupnjeva automatski / 5-vrata</v>
      </c>
      <c r="N582" s="97" t="s">
        <v>302</v>
      </c>
      <c r="O582" s="89">
        <f>ROUND(I582*1.36,0)</f>
        <v>136</v>
      </c>
      <c r="P582" s="128"/>
      <c r="Q582" s="129"/>
      <c r="R582" s="129"/>
      <c r="S582" s="130"/>
      <c r="T582" s="130"/>
      <c r="U582" s="130"/>
      <c r="V582" s="130"/>
      <c r="W582" s="130"/>
      <c r="X582" s="129"/>
      <c r="Y582" s="129"/>
      <c r="Z582" s="130"/>
      <c r="AA582" s="130"/>
      <c r="AB582" s="130"/>
      <c r="AC582" s="131"/>
      <c r="AD582" s="129" t="s">
        <v>27</v>
      </c>
      <c r="AE582" s="132"/>
      <c r="AF582" s="133"/>
      <c r="AG582" s="133"/>
      <c r="AH582" s="132"/>
      <c r="AI582" s="133"/>
      <c r="AJ582" s="134"/>
    </row>
    <row r="583" spans="1:36" x14ac:dyDescent="0.25">
      <c r="A583" s="12" t="s">
        <v>41</v>
      </c>
      <c r="B583" s="45" t="s">
        <v>164</v>
      </c>
      <c r="C583" s="45" t="s">
        <v>61</v>
      </c>
      <c r="D583" s="15" t="s">
        <v>94</v>
      </c>
      <c r="E583" s="15" t="s">
        <v>50</v>
      </c>
      <c r="F583" s="15">
        <v>5</v>
      </c>
      <c r="G583" s="15" t="s">
        <v>95</v>
      </c>
      <c r="H583" s="15">
        <v>0</v>
      </c>
      <c r="I583" s="15">
        <v>88</v>
      </c>
      <c r="J583" s="2">
        <v>269990.00000002625</v>
      </c>
      <c r="K583" s="41">
        <v>42826</v>
      </c>
      <c r="L583" s="17">
        <v>0</v>
      </c>
      <c r="M583" s="74" t="str">
        <f t="shared" si="26"/>
        <v>Hyundai Ioniq EV / electric / 88kW / 120KS / 1-brzinski reduktor s diferencijalom / automatski / 5-vrata</v>
      </c>
      <c r="N583" s="96" t="s">
        <v>96</v>
      </c>
      <c r="O583" s="90">
        <f t="shared" si="27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19" t="s">
        <v>41</v>
      </c>
      <c r="B584" s="24" t="s">
        <v>164</v>
      </c>
      <c r="C584" s="24" t="s">
        <v>62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88</v>
      </c>
      <c r="J584" s="1">
        <v>279990.00000001927</v>
      </c>
      <c r="K584" s="43">
        <v>42826</v>
      </c>
      <c r="L584" s="23">
        <v>0</v>
      </c>
      <c r="M584" s="71" t="str">
        <f t="shared" si="26"/>
        <v>Hyundai Ioniq EV / electric / 88kW / 120KS / 1-brzinski reduktor s diferencijalom / automatski / 5-vrata</v>
      </c>
      <c r="N584" s="86" t="s">
        <v>96</v>
      </c>
      <c r="O584" s="91">
        <f t="shared" si="27"/>
        <v>120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25">
      <c r="A585" s="19" t="s">
        <v>41</v>
      </c>
      <c r="B585" s="24" t="s">
        <v>164</v>
      </c>
      <c r="C585" s="24" t="s">
        <v>92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285990.00000001548</v>
      </c>
      <c r="K585" s="43">
        <v>42826</v>
      </c>
      <c r="L585" s="23">
        <v>0</v>
      </c>
      <c r="M585" s="71" t="str">
        <f t="shared" si="26"/>
        <v>Hyundai Ioniq EV / electric / 88kW / 120KS / 1-brzinski reduktor s diferencijalom / automatski / 5-vrata</v>
      </c>
      <c r="N585" s="86" t="s">
        <v>96</v>
      </c>
      <c r="O585" s="91">
        <f t="shared" si="27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25">
      <c r="A586" s="19" t="s">
        <v>41</v>
      </c>
      <c r="B586" s="24" t="s">
        <v>164</v>
      </c>
      <c r="C586" s="24" t="s">
        <v>45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296990.00000001298</v>
      </c>
      <c r="K586" s="43">
        <v>42826</v>
      </c>
      <c r="L586" s="23">
        <v>0</v>
      </c>
      <c r="M586" s="71" t="str">
        <f t="shared" si="26"/>
        <v>Hyundai Ioniq EV / electric / 88kW / 120KS / 1-brzinski reduktor s diferencijalom / automatski / 5-vrata</v>
      </c>
      <c r="N586" s="86" t="s">
        <v>96</v>
      </c>
      <c r="O586" s="91">
        <f t="shared" si="27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19" t="s">
        <v>41</v>
      </c>
      <c r="B587" s="24" t="s">
        <v>164</v>
      </c>
      <c r="C587" s="24" t="s">
        <v>93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88</v>
      </c>
      <c r="J587" s="1">
        <v>302990.00000001036</v>
      </c>
      <c r="K587" s="43">
        <v>42826</v>
      </c>
      <c r="L587" s="23">
        <v>0</v>
      </c>
      <c r="M587" s="71" t="str">
        <f t="shared" si="26"/>
        <v>Hyundai Ioniq EV / electric / 88kW / 120KS / 1-brzinski reduktor s diferencijalom / automatski / 5-vrata</v>
      </c>
      <c r="N587" s="86" t="s">
        <v>96</v>
      </c>
      <c r="O587" s="91">
        <f t="shared" si="27"/>
        <v>120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25">
      <c r="A588" s="19" t="s">
        <v>41</v>
      </c>
      <c r="B588" s="24" t="s">
        <v>164</v>
      </c>
      <c r="C588" s="24" t="s">
        <v>75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293990.00014902698</v>
      </c>
      <c r="K588" s="43">
        <v>42826</v>
      </c>
      <c r="L588" s="23">
        <v>0</v>
      </c>
      <c r="M588" s="71" t="str">
        <f t="shared" si="26"/>
        <v>Hyundai Ioniq EV / electric / 88kW / 120KS / 1-brzinski reduktor s diferencijalom / automatski / 5-vrata</v>
      </c>
      <c r="N588" s="86" t="s">
        <v>96</v>
      </c>
      <c r="O588" s="91">
        <f t="shared" si="27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s="123" customFormat="1" x14ac:dyDescent="0.25">
      <c r="A589" s="19" t="s">
        <v>41</v>
      </c>
      <c r="B589" s="24" t="s">
        <v>164</v>
      </c>
      <c r="C589" s="24" t="s">
        <v>73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">
        <v>267989.9998761008</v>
      </c>
      <c r="K589" s="43">
        <v>42947</v>
      </c>
      <c r="L589" s="23">
        <v>0</v>
      </c>
      <c r="M589" s="71" t="str">
        <f t="shared" si="26"/>
        <v>Hyundai Ioniq EV / electric / 88kW / 120KS / 1-brzinski reduktor s diferencijalom / automatski / 5-vrata</v>
      </c>
      <c r="N589" s="86" t="s">
        <v>96</v>
      </c>
      <c r="O589" s="91">
        <f t="shared" si="27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37" t="s">
        <v>41</v>
      </c>
      <c r="B590" s="38" t="s">
        <v>164</v>
      </c>
      <c r="C590" s="38" t="s">
        <v>61</v>
      </c>
      <c r="D590" s="39" t="s">
        <v>94</v>
      </c>
      <c r="E590" s="39" t="s">
        <v>50</v>
      </c>
      <c r="F590" s="39">
        <v>5</v>
      </c>
      <c r="G590" s="39" t="s">
        <v>95</v>
      </c>
      <c r="H590" s="39">
        <v>0</v>
      </c>
      <c r="I590" s="39">
        <v>88</v>
      </c>
      <c r="J590" s="2">
        <v>271990.00000016676</v>
      </c>
      <c r="K590" s="41">
        <v>43138</v>
      </c>
      <c r="L590" s="40">
        <v>0</v>
      </c>
      <c r="M590" s="72" t="str">
        <f t="shared" ref="M590:M607" si="70">N590&amp;" / "&amp;G590&amp;" / "&amp;I590&amp;"kW"&amp;" / "&amp;O590&amp;"KS"&amp;" / "&amp;D590&amp;" / "&amp;E590&amp;" / "&amp;F590&amp;"-vrata"</f>
        <v>Hyundai Ioniq EV / electric / 88kW / 120KS / 1-brzinski reduktor s diferencijalom / automatski / 5-vrata</v>
      </c>
      <c r="N590" s="99" t="s">
        <v>96</v>
      </c>
      <c r="O590" s="100">
        <f t="shared" ref="O590:O595" si="71">ROUND(I590*1.36,0)</f>
        <v>120</v>
      </c>
      <c r="P590" s="118"/>
      <c r="Q590" s="119"/>
      <c r="R590" s="119"/>
      <c r="S590" s="120"/>
      <c r="T590" s="120"/>
      <c r="U590" s="120"/>
      <c r="V590" s="120"/>
      <c r="W590" s="120"/>
      <c r="X590" s="120"/>
      <c r="Y590" s="119"/>
      <c r="Z590" s="120"/>
      <c r="AA590" s="120"/>
      <c r="AB590" s="120"/>
      <c r="AC590" s="120"/>
      <c r="AD590" s="119" t="s">
        <v>27</v>
      </c>
      <c r="AE590" s="121"/>
      <c r="AF590" s="122"/>
      <c r="AG590" s="122"/>
      <c r="AH590" s="121"/>
      <c r="AI590" s="122"/>
      <c r="AJ590" s="122"/>
    </row>
    <row r="591" spans="1:36" x14ac:dyDescent="0.25">
      <c r="A591" s="19" t="s">
        <v>41</v>
      </c>
      <c r="B591" s="24" t="s">
        <v>164</v>
      </c>
      <c r="C591" s="24" t="s">
        <v>62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">
        <v>281990.00000346376</v>
      </c>
      <c r="K591" s="41">
        <v>43138</v>
      </c>
      <c r="L591" s="23">
        <v>0</v>
      </c>
      <c r="M591" s="71" t="str">
        <f t="shared" si="70"/>
        <v>Hyundai Ioniq EV / electric / 88kW / 120KS / 1-brzinski reduktor s diferencijalom / automatski / 5-vrata</v>
      </c>
      <c r="N591" s="86" t="s">
        <v>96</v>
      </c>
      <c r="O591" s="91">
        <f t="shared" si="71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19" t="s">
        <v>41</v>
      </c>
      <c r="B592" s="24" t="s">
        <v>164</v>
      </c>
      <c r="C592" s="24" t="s">
        <v>92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88</v>
      </c>
      <c r="J592" s="1">
        <v>287990.00000858936</v>
      </c>
      <c r="K592" s="41">
        <v>43138</v>
      </c>
      <c r="L592" s="23">
        <v>0</v>
      </c>
      <c r="M592" s="71" t="str">
        <f t="shared" si="70"/>
        <v>Hyundai Ioniq EV / electric / 88kW / 120KS / 1-brzinski reduktor s diferencijalom / automatski / 5-vrata</v>
      </c>
      <c r="N592" s="86" t="s">
        <v>96</v>
      </c>
      <c r="O592" s="91">
        <f t="shared" si="71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164</v>
      </c>
      <c r="C593" s="24" t="s">
        <v>45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">
        <v>298990.00001253793</v>
      </c>
      <c r="K593" s="41">
        <v>43138</v>
      </c>
      <c r="L593" s="23">
        <v>0</v>
      </c>
      <c r="M593" s="71" t="str">
        <f t="shared" si="70"/>
        <v>Hyundai Ioniq EV / electric / 88kW / 120KS / 1-brzinski reduktor s diferencijalom / automatski / 5-vrata</v>
      </c>
      <c r="N593" s="86" t="s">
        <v>96</v>
      </c>
      <c r="O593" s="91">
        <f t="shared" si="71"/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19" t="s">
        <v>41</v>
      </c>
      <c r="B594" s="24" t="s">
        <v>164</v>
      </c>
      <c r="C594" s="24" t="s">
        <v>93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88</v>
      </c>
      <c r="J594" s="1">
        <v>304990.0000211898</v>
      </c>
      <c r="K594" s="41">
        <v>43138</v>
      </c>
      <c r="L594" s="23">
        <v>0</v>
      </c>
      <c r="M594" s="71" t="str">
        <f t="shared" si="70"/>
        <v>Hyundai Ioniq EV / electric / 88kW / 120KS / 1-brzinski reduktor s diferencijalom / automatski / 5-vrata</v>
      </c>
      <c r="N594" s="86" t="s">
        <v>96</v>
      </c>
      <c r="O594" s="9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03" t="s">
        <v>41</v>
      </c>
      <c r="B595" s="104" t="s">
        <v>164</v>
      </c>
      <c r="C595" s="104" t="s">
        <v>73</v>
      </c>
      <c r="D595" s="105" t="s">
        <v>94</v>
      </c>
      <c r="E595" s="105" t="s">
        <v>50</v>
      </c>
      <c r="F595" s="105">
        <v>5</v>
      </c>
      <c r="G595" s="105" t="s">
        <v>95</v>
      </c>
      <c r="H595" s="105">
        <v>0</v>
      </c>
      <c r="I595" s="105">
        <v>88</v>
      </c>
      <c r="J595" s="106">
        <v>269990.00000003673</v>
      </c>
      <c r="K595" s="107">
        <v>43138</v>
      </c>
      <c r="L595" s="108">
        <v>0</v>
      </c>
      <c r="M595" s="109" t="str">
        <f t="shared" si="70"/>
        <v>Hyundai Ioniq EV / electric / 88kW / 120KS / 1-brzinski reduktor s diferencijalom / automatski / 5-vrata</v>
      </c>
      <c r="N595" s="110" t="s">
        <v>96</v>
      </c>
      <c r="O595" s="11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19" t="s">
        <v>41</v>
      </c>
      <c r="B596" s="24" t="s">
        <v>164</v>
      </c>
      <c r="C596" s="24" t="s">
        <v>73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88</v>
      </c>
      <c r="J596" s="106">
        <v>271990</v>
      </c>
      <c r="K596" s="43">
        <v>43216</v>
      </c>
      <c r="L596" s="108">
        <v>0</v>
      </c>
      <c r="M596" s="109" t="str">
        <f t="shared" si="70"/>
        <v>Hyundai Ioniq EV / electric / 88kW / 120KS / 1-brzinski reduktor s diferencijalom / automatski / 5-vrata</v>
      </c>
      <c r="N596" s="110" t="s">
        <v>96</v>
      </c>
      <c r="O596" s="111">
        <f t="shared" ref="O596:O607" si="72">ROUND(I596*1.36,0)</f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25">
      <c r="A597" s="37" t="s">
        <v>41</v>
      </c>
      <c r="B597" s="38" t="s">
        <v>164</v>
      </c>
      <c r="C597" s="38" t="s">
        <v>61</v>
      </c>
      <c r="D597" s="39" t="s">
        <v>94</v>
      </c>
      <c r="E597" s="39" t="s">
        <v>50</v>
      </c>
      <c r="F597" s="39">
        <v>5</v>
      </c>
      <c r="G597" s="39" t="s">
        <v>95</v>
      </c>
      <c r="H597" s="39">
        <v>0</v>
      </c>
      <c r="I597" s="39">
        <v>88</v>
      </c>
      <c r="J597" s="106">
        <v>273990</v>
      </c>
      <c r="K597" s="43">
        <v>43216</v>
      </c>
      <c r="L597" s="108">
        <v>0</v>
      </c>
      <c r="M597" s="109" t="str">
        <f t="shared" si="70"/>
        <v>Hyundai Ioniq EV / electric / 88kW / 120KS / 1-brzinski reduktor s diferencijalom / automatski / 5-vrata</v>
      </c>
      <c r="N597" s="110" t="s">
        <v>96</v>
      </c>
      <c r="O597" s="111">
        <f t="shared" si="72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164</v>
      </c>
      <c r="C598" s="24" t="s">
        <v>62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88</v>
      </c>
      <c r="J598" s="106">
        <v>283990</v>
      </c>
      <c r="K598" s="43">
        <v>43216</v>
      </c>
      <c r="L598" s="108">
        <v>0</v>
      </c>
      <c r="M598" s="109" t="str">
        <f t="shared" si="70"/>
        <v>Hyundai Ioniq EV / electric / 88kW / 120KS / 1-brzinski reduktor s diferencijalom / automatski / 5-vrata</v>
      </c>
      <c r="N598" s="110" t="s">
        <v>96</v>
      </c>
      <c r="O598" s="111">
        <f t="shared" si="72"/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25">
      <c r="A599" s="19" t="s">
        <v>41</v>
      </c>
      <c r="B599" s="24" t="s">
        <v>164</v>
      </c>
      <c r="C599" s="24" t="s">
        <v>92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88</v>
      </c>
      <c r="J599" s="106">
        <v>289990</v>
      </c>
      <c r="K599" s="43">
        <v>43216</v>
      </c>
      <c r="L599" s="108">
        <v>0</v>
      </c>
      <c r="M599" s="109" t="str">
        <f t="shared" si="70"/>
        <v>Hyundai Ioniq EV / electric / 88kW / 120KS / 1-brzinski reduktor s diferencijalom / automatski / 5-vrata</v>
      </c>
      <c r="N599" s="110" t="s">
        <v>96</v>
      </c>
      <c r="O599" s="111">
        <f t="shared" si="72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25">
      <c r="A600" s="19" t="s">
        <v>41</v>
      </c>
      <c r="B600" s="24" t="s">
        <v>164</v>
      </c>
      <c r="C600" s="24" t="s">
        <v>45</v>
      </c>
      <c r="D600" s="21" t="s">
        <v>94</v>
      </c>
      <c r="E600" s="21" t="s">
        <v>50</v>
      </c>
      <c r="F600" s="21">
        <v>5</v>
      </c>
      <c r="G600" s="21" t="s">
        <v>95</v>
      </c>
      <c r="H600" s="21">
        <v>0</v>
      </c>
      <c r="I600" s="21">
        <v>88</v>
      </c>
      <c r="J600" s="106">
        <v>300990</v>
      </c>
      <c r="K600" s="43">
        <v>43216</v>
      </c>
      <c r="L600" s="108">
        <v>0</v>
      </c>
      <c r="M600" s="109" t="str">
        <f t="shared" si="70"/>
        <v>Hyundai Ioniq EV / electric / 88kW / 120KS / 1-brzinski reduktor s diferencijalom / automatski / 5-vrata</v>
      </c>
      <c r="N600" s="110" t="s">
        <v>96</v>
      </c>
      <c r="O600" s="111">
        <f t="shared" si="72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x14ac:dyDescent="0.25">
      <c r="A601" s="19" t="s">
        <v>41</v>
      </c>
      <c r="B601" s="24" t="s">
        <v>164</v>
      </c>
      <c r="C601" s="24" t="s">
        <v>93</v>
      </c>
      <c r="D601" s="21" t="s">
        <v>94</v>
      </c>
      <c r="E601" s="21" t="s">
        <v>50</v>
      </c>
      <c r="F601" s="21">
        <v>5</v>
      </c>
      <c r="G601" s="21" t="s">
        <v>95</v>
      </c>
      <c r="H601" s="21">
        <v>0</v>
      </c>
      <c r="I601" s="21">
        <v>88</v>
      </c>
      <c r="J601" s="106">
        <v>306990</v>
      </c>
      <c r="K601" s="143">
        <v>43216</v>
      </c>
      <c r="L601" s="108">
        <v>0</v>
      </c>
      <c r="M601" s="109" t="str">
        <f t="shared" si="70"/>
        <v>Hyundai Ioniq EV / electric / 88kW / 120KS / 1-brzinski reduktor s diferencijalom / automatski / 5-vrata</v>
      </c>
      <c r="N601" s="110" t="s">
        <v>96</v>
      </c>
      <c r="O601" s="161">
        <f t="shared" si="72"/>
        <v>120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 x14ac:dyDescent="0.25">
      <c r="A602" s="37" t="s">
        <v>41</v>
      </c>
      <c r="B602" s="38" t="s">
        <v>164</v>
      </c>
      <c r="C602" s="38" t="s">
        <v>61</v>
      </c>
      <c r="D602" s="39" t="s">
        <v>94</v>
      </c>
      <c r="E602" s="39" t="s">
        <v>50</v>
      </c>
      <c r="F602" s="39">
        <v>5</v>
      </c>
      <c r="G602" s="39" t="s">
        <v>95</v>
      </c>
      <c r="H602" s="39">
        <v>0</v>
      </c>
      <c r="I602" s="39">
        <v>88</v>
      </c>
      <c r="J602" s="1">
        <v>276989.99995293684</v>
      </c>
      <c r="K602" s="43">
        <v>43466</v>
      </c>
      <c r="L602" s="23">
        <v>0</v>
      </c>
      <c r="M602" s="109" t="str">
        <f t="shared" si="70"/>
        <v>Hyundai Ioniq EV / electric / 88kW / 120KS / 1-brzinski reduktor s diferencijalom / automatski / 5-vrata</v>
      </c>
      <c r="N602" s="86" t="s">
        <v>96</v>
      </c>
      <c r="O602" s="161">
        <f t="shared" si="72"/>
        <v>120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x14ac:dyDescent="0.25">
      <c r="A603" s="37" t="s">
        <v>41</v>
      </c>
      <c r="B603" s="38" t="s">
        <v>164</v>
      </c>
      <c r="C603" s="38" t="s">
        <v>62</v>
      </c>
      <c r="D603" s="39" t="s">
        <v>94</v>
      </c>
      <c r="E603" s="39" t="s">
        <v>50</v>
      </c>
      <c r="F603" s="39">
        <v>5</v>
      </c>
      <c r="G603" s="39" t="s">
        <v>95</v>
      </c>
      <c r="H603" s="39">
        <v>0</v>
      </c>
      <c r="I603" s="39">
        <v>88</v>
      </c>
      <c r="J603" s="1">
        <v>286989.99990600458</v>
      </c>
      <c r="K603" s="43">
        <v>43466</v>
      </c>
      <c r="L603" s="23">
        <v>0</v>
      </c>
      <c r="M603" s="109" t="str">
        <f t="shared" si="70"/>
        <v>Hyundai Ioniq EV / electric / 88kW / 120KS / 1-brzinski reduktor s diferencijalom / automatski / 5-vrata</v>
      </c>
      <c r="N603" s="86" t="s">
        <v>96</v>
      </c>
      <c r="O603" s="161">
        <f t="shared" si="72"/>
        <v>120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x14ac:dyDescent="0.25">
      <c r="A604" s="37" t="s">
        <v>41</v>
      </c>
      <c r="B604" s="38" t="s">
        <v>164</v>
      </c>
      <c r="C604" s="38" t="s">
        <v>92</v>
      </c>
      <c r="D604" s="39" t="s">
        <v>94</v>
      </c>
      <c r="E604" s="39" t="s">
        <v>50</v>
      </c>
      <c r="F604" s="39">
        <v>5</v>
      </c>
      <c r="G604" s="39" t="s">
        <v>95</v>
      </c>
      <c r="H604" s="39">
        <v>0</v>
      </c>
      <c r="I604" s="39">
        <v>88</v>
      </c>
      <c r="J604" s="1">
        <v>292989.99986101483</v>
      </c>
      <c r="K604" s="43">
        <v>43466</v>
      </c>
      <c r="L604" s="23">
        <v>0</v>
      </c>
      <c r="M604" s="109" t="str">
        <f t="shared" si="70"/>
        <v>Hyundai Ioniq EV / electric / 88kW / 120KS / 1-brzinski reduktor s diferencijalom / automatski / 5-vrata</v>
      </c>
      <c r="N604" s="86" t="s">
        <v>96</v>
      </c>
      <c r="O604" s="161">
        <f t="shared" si="72"/>
        <v>120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164</v>
      </c>
      <c r="C605" s="38" t="s">
        <v>45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88</v>
      </c>
      <c r="J605" s="1">
        <v>303989.99988772796</v>
      </c>
      <c r="K605" s="43">
        <v>43466</v>
      </c>
      <c r="L605" s="23">
        <v>0</v>
      </c>
      <c r="M605" s="109" t="str">
        <f t="shared" si="70"/>
        <v>Hyundai Ioniq EV / electric / 88kW / 120KS / 1-brzinski reduktor s diferencijalom / automatski / 5-vrata</v>
      </c>
      <c r="N605" s="86" t="s">
        <v>96</v>
      </c>
      <c r="O605" s="161">
        <f t="shared" si="72"/>
        <v>120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/>
      <c r="AE605" s="29"/>
      <c r="AF605" s="30"/>
      <c r="AG605" s="30"/>
      <c r="AH605" s="29"/>
      <c r="AI605" s="30"/>
      <c r="AJ605" s="30"/>
    </row>
    <row r="606" spans="1:36" ht="15.75" thickBot="1" x14ac:dyDescent="0.3">
      <c r="A606" s="180" t="s">
        <v>41</v>
      </c>
      <c r="B606" s="181" t="s">
        <v>164</v>
      </c>
      <c r="C606" s="181" t="s">
        <v>93</v>
      </c>
      <c r="D606" s="182" t="s">
        <v>94</v>
      </c>
      <c r="E606" s="182" t="s">
        <v>50</v>
      </c>
      <c r="F606" s="182">
        <v>5</v>
      </c>
      <c r="G606" s="182" t="s">
        <v>95</v>
      </c>
      <c r="H606" s="182">
        <v>0</v>
      </c>
      <c r="I606" s="182">
        <v>88</v>
      </c>
      <c r="J606" s="3">
        <v>309989.99984409759</v>
      </c>
      <c r="K606" s="42">
        <v>43466</v>
      </c>
      <c r="L606" s="36">
        <v>0</v>
      </c>
      <c r="M606" s="142" t="str">
        <f t="shared" si="70"/>
        <v>Hyundai Ioniq EV / electric / 88kW / 120KS / 1-brzinski reduktor s diferencijalom / automatski / 5-vrata</v>
      </c>
      <c r="N606" s="97" t="s">
        <v>96</v>
      </c>
      <c r="O606" s="89">
        <f t="shared" si="72"/>
        <v>120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/>
      <c r="AE606" s="29"/>
      <c r="AF606" s="30"/>
      <c r="AG606" s="30"/>
      <c r="AH606" s="29"/>
      <c r="AI606" s="30"/>
      <c r="AJ606" s="30"/>
    </row>
    <row r="607" spans="1:36" ht="15.75" thickBot="1" x14ac:dyDescent="0.3">
      <c r="A607" s="78" t="s">
        <v>41</v>
      </c>
      <c r="B607" s="79" t="s">
        <v>164</v>
      </c>
      <c r="C607" s="79" t="s">
        <v>61</v>
      </c>
      <c r="D607" s="80" t="s">
        <v>94</v>
      </c>
      <c r="E607" s="80" t="s">
        <v>50</v>
      </c>
      <c r="F607" s="80">
        <v>5</v>
      </c>
      <c r="G607" s="80" t="s">
        <v>95</v>
      </c>
      <c r="H607" s="80">
        <v>0</v>
      </c>
      <c r="I607" s="80">
        <v>100</v>
      </c>
      <c r="J607" s="81">
        <v>274990</v>
      </c>
      <c r="K607" s="255" t="s">
        <v>532</v>
      </c>
      <c r="L607" s="82">
        <v>0</v>
      </c>
      <c r="M607" s="94" t="str">
        <f t="shared" si="70"/>
        <v>Hyundai Ioniq EV / electric / 100kW / 136KS / 1-brzinski reduktor s diferencijalom / automatski / 5-vrata</v>
      </c>
      <c r="N607" s="98" t="s">
        <v>96</v>
      </c>
      <c r="O607" s="93">
        <f t="shared" si="72"/>
        <v>136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/>
      <c r="AE607" s="29"/>
      <c r="AF607" s="30"/>
      <c r="AG607" s="30"/>
      <c r="AH607" s="29"/>
      <c r="AI607" s="30"/>
      <c r="AJ607" s="30"/>
    </row>
    <row r="608" spans="1:36" x14ac:dyDescent="0.25">
      <c r="A608" s="37" t="s">
        <v>41</v>
      </c>
      <c r="B608" s="38" t="s">
        <v>165</v>
      </c>
      <c r="C608" s="38" t="s">
        <v>61</v>
      </c>
      <c r="D608" s="39" t="s">
        <v>97</v>
      </c>
      <c r="E608" s="39" t="s">
        <v>98</v>
      </c>
      <c r="F608" s="39">
        <v>5</v>
      </c>
      <c r="G608" s="39" t="s">
        <v>99</v>
      </c>
      <c r="H608" s="39">
        <v>1580</v>
      </c>
      <c r="I608" s="39">
        <v>77.2</v>
      </c>
      <c r="J608" s="2">
        <v>192072.11538478799</v>
      </c>
      <c r="K608" s="41">
        <v>42826</v>
      </c>
      <c r="L608" s="40">
        <v>79</v>
      </c>
      <c r="M608" s="72" t="str">
        <f t="shared" si="26"/>
        <v>Hyundai Ioniq 1.6 GDI 6DCT hibrid / hibrid / 77,2kW / 105KS / 6DCT / 6 stupnjeva automatski / 5-vrata</v>
      </c>
      <c r="N608" s="99" t="s">
        <v>100</v>
      </c>
      <c r="O608" s="100">
        <f t="shared" si="27"/>
        <v>105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25">
      <c r="A609" s="19" t="s">
        <v>41</v>
      </c>
      <c r="B609" s="24" t="s">
        <v>165</v>
      </c>
      <c r="C609" s="24" t="s">
        <v>62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205429.24528313972</v>
      </c>
      <c r="K609" s="43">
        <v>42826</v>
      </c>
      <c r="L609" s="23">
        <v>79</v>
      </c>
      <c r="M609" s="71" t="str">
        <f t="shared" si="26"/>
        <v>Hyundai Ioniq 1.6 GDI 6DCT hibrid / hibrid / 77,2kW / 105KS / 6DCT / 6 stupnjeva automatski / 5-vrata</v>
      </c>
      <c r="N609" s="86" t="s">
        <v>100</v>
      </c>
      <c r="O609" s="91">
        <f t="shared" si="27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6" x14ac:dyDescent="0.25">
      <c r="A610" s="19" t="s">
        <v>41</v>
      </c>
      <c r="B610" s="24" t="s">
        <v>165</v>
      </c>
      <c r="C610" s="24" t="s">
        <v>92</v>
      </c>
      <c r="D610" s="21" t="s">
        <v>97</v>
      </c>
      <c r="E610" s="21" t="s">
        <v>98</v>
      </c>
      <c r="F610" s="21">
        <v>5</v>
      </c>
      <c r="G610" s="21" t="s">
        <v>99</v>
      </c>
      <c r="H610" s="21">
        <v>1580</v>
      </c>
      <c r="I610" s="21">
        <v>77.2</v>
      </c>
      <c r="J610" s="1">
        <v>211089.6226416101</v>
      </c>
      <c r="K610" s="43">
        <v>42826</v>
      </c>
      <c r="L610" s="23">
        <v>79</v>
      </c>
      <c r="M610" s="71" t="str">
        <f t="shared" si="26"/>
        <v>Hyundai Ioniq 1.6 GDI 6DCT hibrid / hibrid / 77,2kW / 105KS / 6DCT / 6 stupnjeva automatski / 5-vrata</v>
      </c>
      <c r="N610" s="86" t="s">
        <v>100</v>
      </c>
      <c r="O610" s="91">
        <f t="shared" si="27"/>
        <v>105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25">
      <c r="A611" s="19" t="s">
        <v>41</v>
      </c>
      <c r="B611" s="24" t="s">
        <v>165</v>
      </c>
      <c r="C611" s="24" t="s">
        <v>45</v>
      </c>
      <c r="D611" s="21" t="s">
        <v>97</v>
      </c>
      <c r="E611" s="21" t="s">
        <v>98</v>
      </c>
      <c r="F611" s="21">
        <v>5</v>
      </c>
      <c r="G611" s="21" t="s">
        <v>99</v>
      </c>
      <c r="H611" s="21">
        <v>1580</v>
      </c>
      <c r="I611" s="21">
        <v>77.2</v>
      </c>
      <c r="J611" s="1">
        <v>225566.03773591979</v>
      </c>
      <c r="K611" s="43">
        <v>42826</v>
      </c>
      <c r="L611" s="23">
        <v>92</v>
      </c>
      <c r="M611" s="71" t="str">
        <f t="shared" si="26"/>
        <v>Hyundai Ioniq 1.6 GDI 6DCT hibrid / hibrid / 77,2kW / 105KS / 6DCT / 6 stupnjeva automatski / 5-vrata</v>
      </c>
      <c r="N611" s="86" t="s">
        <v>100</v>
      </c>
      <c r="O611" s="91">
        <f t="shared" si="27"/>
        <v>105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s="123" customFormat="1" x14ac:dyDescent="0.25">
      <c r="A612" s="19" t="s">
        <v>41</v>
      </c>
      <c r="B612" s="24" t="s">
        <v>165</v>
      </c>
      <c r="C612" s="24" t="s">
        <v>93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231226.4150943984</v>
      </c>
      <c r="K612" s="43">
        <v>42826</v>
      </c>
      <c r="L612" s="23">
        <v>92</v>
      </c>
      <c r="M612" s="71" t="str">
        <f t="shared" si="26"/>
        <v>Hyundai Ioniq 1.6 GDI 6DCT hibrid / hibrid / 77,2kW / 105KS / 6DCT / 6 stupnjeva automatski / 5-vrata</v>
      </c>
      <c r="N612" s="86" t="s">
        <v>100</v>
      </c>
      <c r="O612" s="91">
        <f t="shared" si="27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25">
      <c r="A613" s="37" t="s">
        <v>41</v>
      </c>
      <c r="B613" s="38" t="s">
        <v>165</v>
      </c>
      <c r="C613" s="38" t="s">
        <v>73</v>
      </c>
      <c r="D613" s="39" t="s">
        <v>97</v>
      </c>
      <c r="E613" s="39" t="s">
        <v>98</v>
      </c>
      <c r="F613" s="39">
        <v>5</v>
      </c>
      <c r="G613" s="39" t="s">
        <v>99</v>
      </c>
      <c r="H613" s="39">
        <v>1580</v>
      </c>
      <c r="I613" s="39">
        <v>77.2</v>
      </c>
      <c r="J613" s="2">
        <v>185957.14333379464</v>
      </c>
      <c r="K613" s="41">
        <v>43112</v>
      </c>
      <c r="L613" s="40">
        <v>79</v>
      </c>
      <c r="M613" s="72" t="str">
        <f t="shared" si="26"/>
        <v>Hyundai Ioniq 1.6 GDI 6DCT hibrid / hibrid / 77,2kW / 105KS / 6DCT / 6 stupnjeva automatski / 5-vrata</v>
      </c>
      <c r="N613" s="99" t="s">
        <v>100</v>
      </c>
      <c r="O613" s="100">
        <f t="shared" si="27"/>
        <v>105</v>
      </c>
      <c r="P613" s="118"/>
      <c r="Q613" s="119"/>
      <c r="R613" s="119"/>
      <c r="S613" s="120"/>
      <c r="T613" s="120"/>
      <c r="U613" s="120"/>
      <c r="V613" s="120"/>
      <c r="W613" s="120"/>
      <c r="X613" s="120"/>
      <c r="Y613" s="119"/>
      <c r="Z613" s="120"/>
      <c r="AA613" s="120"/>
      <c r="AB613" s="120"/>
      <c r="AC613" s="120"/>
      <c r="AD613" s="119" t="s">
        <v>27</v>
      </c>
      <c r="AE613" s="121"/>
      <c r="AF613" s="122"/>
      <c r="AG613" s="122"/>
      <c r="AH613" s="121"/>
      <c r="AI613" s="122"/>
      <c r="AJ613" s="122"/>
    </row>
    <row r="614" spans="1:36" x14ac:dyDescent="0.25">
      <c r="A614" s="37" t="s">
        <v>41</v>
      </c>
      <c r="B614" s="38" t="s">
        <v>165</v>
      </c>
      <c r="C614" s="38" t="s">
        <v>61</v>
      </c>
      <c r="D614" s="39" t="s">
        <v>97</v>
      </c>
      <c r="E614" s="39" t="s">
        <v>98</v>
      </c>
      <c r="F614" s="39">
        <v>5</v>
      </c>
      <c r="G614" s="39" t="s">
        <v>99</v>
      </c>
      <c r="H614" s="39">
        <v>1580</v>
      </c>
      <c r="I614" s="39">
        <v>77.2</v>
      </c>
      <c r="J614" s="2">
        <v>194528.57191895341</v>
      </c>
      <c r="K614" s="41">
        <v>43112</v>
      </c>
      <c r="L614" s="40">
        <v>79</v>
      </c>
      <c r="M614" s="72" t="str">
        <f t="shared" ref="M614:M618" si="73">N614&amp;" / "&amp;G614&amp;" / "&amp;I614&amp;"kW"&amp;" / "&amp;O614&amp;"KS"&amp;" / "&amp;D614&amp;" / "&amp;E614&amp;" / "&amp;F614&amp;"-vrata"</f>
        <v>Hyundai Ioniq 1.6 GDI 6DCT hibrid / hibrid / 77,2kW / 105KS / 6DCT / 6 stupnjeva automatski / 5-vrata</v>
      </c>
      <c r="N614" s="99" t="s">
        <v>100</v>
      </c>
      <c r="O614" s="100">
        <f t="shared" ref="O614:O618" si="74">ROUND(I614*1.36,0)</f>
        <v>105</v>
      </c>
      <c r="P614" s="118"/>
      <c r="Q614" s="119"/>
      <c r="R614" s="119"/>
      <c r="S614" s="120"/>
      <c r="T614" s="120"/>
      <c r="U614" s="120"/>
      <c r="V614" s="120"/>
      <c r="W614" s="120"/>
      <c r="X614" s="120"/>
      <c r="Y614" s="119"/>
      <c r="Z614" s="120"/>
      <c r="AA614" s="120"/>
      <c r="AB614" s="120"/>
      <c r="AC614" s="120"/>
      <c r="AD614" s="119" t="s">
        <v>27</v>
      </c>
      <c r="AE614" s="121"/>
      <c r="AF614" s="122"/>
      <c r="AG614" s="122"/>
      <c r="AH614" s="121"/>
      <c r="AI614" s="122"/>
      <c r="AJ614" s="122"/>
    </row>
    <row r="615" spans="1:36" x14ac:dyDescent="0.25">
      <c r="A615" s="19" t="s">
        <v>41</v>
      </c>
      <c r="B615" s="24" t="s">
        <v>165</v>
      </c>
      <c r="C615" s="24" t="s">
        <v>62</v>
      </c>
      <c r="D615" s="21" t="s">
        <v>97</v>
      </c>
      <c r="E615" s="21" t="s">
        <v>98</v>
      </c>
      <c r="F615" s="21">
        <v>5</v>
      </c>
      <c r="G615" s="21" t="s">
        <v>99</v>
      </c>
      <c r="H615" s="21">
        <v>1580</v>
      </c>
      <c r="I615" s="21">
        <v>77.2</v>
      </c>
      <c r="J615" s="1">
        <v>207714.95393252932</v>
      </c>
      <c r="K615" s="41">
        <v>43112</v>
      </c>
      <c r="L615" s="23">
        <v>79</v>
      </c>
      <c r="M615" s="71" t="str">
        <f t="shared" si="73"/>
        <v>Hyundai Ioniq 1.6 GDI 6DCT hibrid / hibrid / 77,2kW / 105KS / 6DCT / 6 stupnjeva automatski / 5-vrata</v>
      </c>
      <c r="N615" s="86" t="s">
        <v>100</v>
      </c>
      <c r="O615" s="91">
        <f t="shared" si="74"/>
        <v>105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25">
      <c r="A616" s="19" t="s">
        <v>41</v>
      </c>
      <c r="B616" s="24" t="s">
        <v>165</v>
      </c>
      <c r="C616" s="24" t="s">
        <v>92</v>
      </c>
      <c r="D616" s="21" t="s">
        <v>97</v>
      </c>
      <c r="E616" s="21" t="s">
        <v>98</v>
      </c>
      <c r="F616" s="21">
        <v>5</v>
      </c>
      <c r="G616" s="21" t="s">
        <v>99</v>
      </c>
      <c r="H616" s="21">
        <v>1580</v>
      </c>
      <c r="I616" s="21">
        <v>77.2</v>
      </c>
      <c r="J616" s="1">
        <v>213322.43056140738</v>
      </c>
      <c r="K616" s="41">
        <v>43112</v>
      </c>
      <c r="L616" s="23">
        <v>79</v>
      </c>
      <c r="M616" s="71" t="str">
        <f t="shared" si="73"/>
        <v>Hyundai Ioniq 1.6 GDI 6DCT hibrid / hibrid / 77,2kW / 105KS / 6DCT / 6 stupnjeva automatski / 5-vrata</v>
      </c>
      <c r="N616" s="86" t="s">
        <v>100</v>
      </c>
      <c r="O616" s="91">
        <f t="shared" si="74"/>
        <v>105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25">
      <c r="A617" s="19" t="s">
        <v>41</v>
      </c>
      <c r="B617" s="24" t="s">
        <v>165</v>
      </c>
      <c r="C617" s="24" t="s">
        <v>45</v>
      </c>
      <c r="D617" s="21" t="s">
        <v>97</v>
      </c>
      <c r="E617" s="21" t="s">
        <v>98</v>
      </c>
      <c r="F617" s="21">
        <v>5</v>
      </c>
      <c r="G617" s="21" t="s">
        <v>99</v>
      </c>
      <c r="H617" s="21">
        <v>1580</v>
      </c>
      <c r="I617" s="21">
        <v>77.2</v>
      </c>
      <c r="J617" s="1">
        <v>227663.55205655616</v>
      </c>
      <c r="K617" s="41">
        <v>43112</v>
      </c>
      <c r="L617" s="23">
        <v>92</v>
      </c>
      <c r="M617" s="71" t="str">
        <f t="shared" si="73"/>
        <v>Hyundai Ioniq 1.6 GDI 6DCT hibrid / hibrid / 77,2kW / 105KS / 6DCT / 6 stupnjeva automatski / 5-vrata</v>
      </c>
      <c r="N617" s="86" t="s">
        <v>100</v>
      </c>
      <c r="O617" s="91">
        <f t="shared" si="74"/>
        <v>105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s="123" customFormat="1" x14ac:dyDescent="0.25">
      <c r="A618" s="19" t="s">
        <v>41</v>
      </c>
      <c r="B618" s="24" t="s">
        <v>165</v>
      </c>
      <c r="C618" s="24" t="s">
        <v>93</v>
      </c>
      <c r="D618" s="21" t="s">
        <v>97</v>
      </c>
      <c r="E618" s="21" t="s">
        <v>98</v>
      </c>
      <c r="F618" s="21">
        <v>5</v>
      </c>
      <c r="G618" s="21" t="s">
        <v>99</v>
      </c>
      <c r="H618" s="21">
        <v>1580</v>
      </c>
      <c r="I618" s="21">
        <v>77.2</v>
      </c>
      <c r="J618" s="1">
        <v>233271.0286924167</v>
      </c>
      <c r="K618" s="43">
        <v>43112</v>
      </c>
      <c r="L618" s="23">
        <v>92</v>
      </c>
      <c r="M618" s="71" t="str">
        <f t="shared" si="73"/>
        <v>Hyundai Ioniq 1.6 GDI 6DCT hibrid / hibrid / 77,2kW / 105KS / 6DCT / 6 stupnjeva automatski / 5-vrata</v>
      </c>
      <c r="N618" s="86" t="s">
        <v>100</v>
      </c>
      <c r="O618" s="91">
        <f t="shared" si="74"/>
        <v>105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ht="15.75" thickBot="1" x14ac:dyDescent="0.3">
      <c r="A619" s="31" t="s">
        <v>41</v>
      </c>
      <c r="B619" s="32" t="s">
        <v>388</v>
      </c>
      <c r="C619" s="32" t="s">
        <v>68</v>
      </c>
      <c r="D619" s="34" t="s">
        <v>97</v>
      </c>
      <c r="E619" s="34" t="s">
        <v>387</v>
      </c>
      <c r="F619" s="34">
        <v>5</v>
      </c>
      <c r="G619" s="34" t="s">
        <v>99</v>
      </c>
      <c r="H619" s="34">
        <v>1580</v>
      </c>
      <c r="I619" s="34">
        <v>77.2</v>
      </c>
      <c r="J619" s="3">
        <v>282590</v>
      </c>
      <c r="K619" s="42">
        <v>43798</v>
      </c>
      <c r="L619" s="36">
        <v>26</v>
      </c>
      <c r="M619" s="73" t="str">
        <f t="shared" ref="M619" si="75">N619&amp;" / "&amp;G619&amp;" / "&amp;I619&amp;"kW"&amp;" / "&amp;O619&amp;"KS"&amp;" / "&amp;D619&amp;" / "&amp;E619&amp;" / "&amp;F619&amp;"-vrata"</f>
        <v>Hyundai Ioniq 1.6 GDI 6DCT Plug-in hibrid / hibrid / 77,2kW / 105KS / 6DCT / 6stupnjeva automatski / 5-vrata</v>
      </c>
      <c r="N619" s="97" t="s">
        <v>389</v>
      </c>
      <c r="O619" s="92">
        <f t="shared" ref="O619" si="76">ROUND(I619*1.36,0)</f>
        <v>105</v>
      </c>
      <c r="P619" s="118"/>
      <c r="Q619" s="119"/>
      <c r="R619" s="119"/>
      <c r="S619" s="120"/>
      <c r="T619" s="120"/>
      <c r="U619" s="120"/>
      <c r="V619" s="120"/>
      <c r="W619" s="120"/>
      <c r="X619" s="120"/>
      <c r="Y619" s="119"/>
      <c r="Z619" s="120"/>
      <c r="AA619" s="120"/>
      <c r="AB619" s="120"/>
      <c r="AC619" s="120"/>
      <c r="AD619" s="119"/>
      <c r="AE619" s="121"/>
      <c r="AF619" s="122"/>
      <c r="AG619" s="122"/>
      <c r="AH619" s="121"/>
      <c r="AI619" s="122"/>
      <c r="AJ619" s="122"/>
    </row>
    <row r="620" spans="1:36" x14ac:dyDescent="0.25">
      <c r="A620" s="12" t="s">
        <v>41</v>
      </c>
      <c r="B620" s="45" t="s">
        <v>101</v>
      </c>
      <c r="C620" s="45" t="s">
        <v>73</v>
      </c>
      <c r="D620" s="15" t="s">
        <v>49</v>
      </c>
      <c r="E620" s="15" t="s">
        <v>29</v>
      </c>
      <c r="F620" s="15">
        <v>4</v>
      </c>
      <c r="G620" s="15" t="s">
        <v>25</v>
      </c>
      <c r="H620" s="15">
        <v>1591</v>
      </c>
      <c r="I620" s="15">
        <v>94</v>
      </c>
      <c r="J620" s="4">
        <v>112960.78431276708</v>
      </c>
      <c r="K620" s="46">
        <v>42846</v>
      </c>
      <c r="L620" s="17">
        <v>153</v>
      </c>
      <c r="M620" s="74" t="str">
        <f t="shared" si="26"/>
        <v>Hyundai New Elantra 1.6 MPI / benzin / 94kW / 128KS / ručni / 6 stupnjeva prijenosa / 4-vrata</v>
      </c>
      <c r="N620" s="96" t="s">
        <v>102</v>
      </c>
      <c r="O620" s="90">
        <f t="shared" si="27"/>
        <v>128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25">
      <c r="A621" s="19" t="s">
        <v>41</v>
      </c>
      <c r="B621" s="24" t="s">
        <v>101</v>
      </c>
      <c r="C621" s="24" t="s">
        <v>73</v>
      </c>
      <c r="D621" s="21" t="s">
        <v>49</v>
      </c>
      <c r="E621" s="21" t="s">
        <v>29</v>
      </c>
      <c r="F621" s="21">
        <v>4</v>
      </c>
      <c r="G621" s="21" t="s">
        <v>26</v>
      </c>
      <c r="H621" s="21">
        <v>1582</v>
      </c>
      <c r="I621" s="21">
        <v>100</v>
      </c>
      <c r="J621" s="1">
        <v>134514.70588218956</v>
      </c>
      <c r="K621" s="43">
        <v>42846</v>
      </c>
      <c r="L621" s="23">
        <v>118</v>
      </c>
      <c r="M621" s="71" t="str">
        <f t="shared" si="26"/>
        <v>Hyundai New Elantra 1.6 CRDi / dizel / 100kW / 136KS / ručni / 6 stupnjeva prijenosa / 4-vrata</v>
      </c>
      <c r="N621" s="86" t="s">
        <v>103</v>
      </c>
      <c r="O621" s="91">
        <f t="shared" si="27"/>
        <v>136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25">
      <c r="A622" s="19" t="s">
        <v>41</v>
      </c>
      <c r="B622" s="24" t="s">
        <v>101</v>
      </c>
      <c r="C622" s="24" t="s">
        <v>61</v>
      </c>
      <c r="D622" s="21" t="s">
        <v>49</v>
      </c>
      <c r="E622" s="21" t="s">
        <v>29</v>
      </c>
      <c r="F622" s="21">
        <v>4</v>
      </c>
      <c r="G622" s="21" t="s">
        <v>26</v>
      </c>
      <c r="H622" s="21">
        <v>1582</v>
      </c>
      <c r="I622" s="21">
        <v>100</v>
      </c>
      <c r="J622" s="1">
        <v>140397.05950609027</v>
      </c>
      <c r="K622" s="43">
        <v>42846</v>
      </c>
      <c r="L622" s="23">
        <v>118</v>
      </c>
      <c r="M622" s="71" t="str">
        <f t="shared" si="26"/>
        <v>Hyundai New Elantra 1.6 CRDi / dizel / 100kW / 136KS / ručni / 6 stupnjeva prijenosa / 4-vrata</v>
      </c>
      <c r="N622" s="86" t="s">
        <v>103</v>
      </c>
      <c r="O622" s="91">
        <f t="shared" si="27"/>
        <v>136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25">
      <c r="A623" s="19" t="s">
        <v>41</v>
      </c>
      <c r="B623" s="24" t="s">
        <v>101</v>
      </c>
      <c r="C623" s="24" t="s">
        <v>44</v>
      </c>
      <c r="D623" s="21" t="s">
        <v>49</v>
      </c>
      <c r="E623" s="21" t="s">
        <v>29</v>
      </c>
      <c r="F623" s="21">
        <v>4</v>
      </c>
      <c r="G623" s="21" t="s">
        <v>26</v>
      </c>
      <c r="H623" s="21">
        <v>1582</v>
      </c>
      <c r="I623" s="21">
        <v>100</v>
      </c>
      <c r="J623" s="1">
        <v>150197.11540142732</v>
      </c>
      <c r="K623" s="43">
        <v>42846</v>
      </c>
      <c r="L623" s="23">
        <v>118</v>
      </c>
      <c r="M623" s="71" t="str">
        <f t="shared" si="26"/>
        <v>Hyundai New Elantra 1.6 CRDi / dizel / 100kW / 136KS / ručni / 6 stupnjeva prijenosa / 4-vrata</v>
      </c>
      <c r="N623" s="86" t="s">
        <v>103</v>
      </c>
      <c r="O623" s="91">
        <f t="shared" si="27"/>
        <v>136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ht="15.75" thickBot="1" x14ac:dyDescent="0.3">
      <c r="A624" s="31" t="s">
        <v>41</v>
      </c>
      <c r="B624" s="32" t="s">
        <v>101</v>
      </c>
      <c r="C624" s="32" t="s">
        <v>44</v>
      </c>
      <c r="D624" s="34" t="s">
        <v>86</v>
      </c>
      <c r="E624" s="34" t="s">
        <v>87</v>
      </c>
      <c r="F624" s="34">
        <v>4</v>
      </c>
      <c r="G624" s="34" t="s">
        <v>26</v>
      </c>
      <c r="H624" s="34">
        <v>1582</v>
      </c>
      <c r="I624" s="34">
        <v>100</v>
      </c>
      <c r="J624" s="3">
        <v>161326.92307621666</v>
      </c>
      <c r="K624" s="42">
        <v>42846</v>
      </c>
      <c r="L624" s="36">
        <v>109</v>
      </c>
      <c r="M624" s="73" t="str">
        <f t="shared" si="26"/>
        <v>Hyundai New Elantra 1.6 CRDi DCT / dizel / 100kW / 136KS / 7DCT / 7 stupnjeva automatski / 4-vrata</v>
      </c>
      <c r="N624" s="97" t="s">
        <v>104</v>
      </c>
      <c r="O624" s="92">
        <f t="shared" si="27"/>
        <v>136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8" x14ac:dyDescent="0.25">
      <c r="A625" s="37" t="s">
        <v>41</v>
      </c>
      <c r="B625" s="38" t="s">
        <v>207</v>
      </c>
      <c r="C625" s="38" t="s">
        <v>208</v>
      </c>
      <c r="D625" s="39" t="s">
        <v>49</v>
      </c>
      <c r="E625" s="39" t="s">
        <v>29</v>
      </c>
      <c r="F625" s="39">
        <v>5</v>
      </c>
      <c r="G625" s="39" t="s">
        <v>25</v>
      </c>
      <c r="H625" s="39">
        <v>998</v>
      </c>
      <c r="I625" s="39">
        <v>88</v>
      </c>
      <c r="J625" s="2">
        <v>110852.94117647709</v>
      </c>
      <c r="K625" s="41">
        <v>43028</v>
      </c>
      <c r="L625" s="40">
        <v>125</v>
      </c>
      <c r="M625" s="72" t="str">
        <f t="shared" ref="M625:M627" si="77">N625&amp;" / "&amp;G625&amp;" / "&amp;I625&amp;"kW"&amp;" / "&amp;O625&amp;"KS"&amp;" / "&amp;D625&amp;" / "&amp;E625&amp;" / "&amp;F625&amp;"-vrata"</f>
        <v>Hyundai Kona 1.0 T-GDI 120 ISG / benzin / 88kW / 120KS / ručni / 6 stupnjeva prijenosa / 5-vrata</v>
      </c>
      <c r="N625" s="99" t="s">
        <v>214</v>
      </c>
      <c r="O625" s="100">
        <f t="shared" ref="O625:O627" si="78">ROUND(I625*1.36,0)</f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  <c r="AL625" s="102"/>
    </row>
    <row r="626" spans="1:38" x14ac:dyDescent="0.25">
      <c r="A626" s="19" t="s">
        <v>41</v>
      </c>
      <c r="B626" s="24" t="s">
        <v>207</v>
      </c>
      <c r="C626" s="24" t="s">
        <v>209</v>
      </c>
      <c r="D626" s="21" t="s">
        <v>49</v>
      </c>
      <c r="E626" s="21" t="s">
        <v>29</v>
      </c>
      <c r="F626" s="21">
        <v>5</v>
      </c>
      <c r="G626" s="21" t="s">
        <v>25</v>
      </c>
      <c r="H626" s="21">
        <v>998</v>
      </c>
      <c r="I626" s="21">
        <v>88</v>
      </c>
      <c r="J626" s="1">
        <v>115754.90195695794</v>
      </c>
      <c r="K626" s="43">
        <v>43028</v>
      </c>
      <c r="L626" s="23">
        <v>125</v>
      </c>
      <c r="M626" s="71" t="str">
        <f t="shared" si="77"/>
        <v>Hyundai Kona 1.0 T-GDI 120 ISG / benzin / 88kW / 120KS / ručni / 6 stupnjeva prijenosa / 5-vrata</v>
      </c>
      <c r="N626" s="86" t="s">
        <v>214</v>
      </c>
      <c r="O626" s="91">
        <f t="shared" si="78"/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  <c r="AL626" s="102"/>
    </row>
    <row r="627" spans="1:38" x14ac:dyDescent="0.25">
      <c r="A627" s="19" t="s">
        <v>41</v>
      </c>
      <c r="B627" s="24" t="s">
        <v>207</v>
      </c>
      <c r="C627" s="24" t="s">
        <v>210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118696.07842787192</v>
      </c>
      <c r="K627" s="43">
        <v>43028</v>
      </c>
      <c r="L627" s="23">
        <v>125</v>
      </c>
      <c r="M627" s="71" t="str">
        <f t="shared" si="77"/>
        <v>Hyundai Kona 1.0 T-GDI 120 ISG 16" / benzin / 88kW / 120KS / ručni / 6 stupnjeva prijenosa / 5-vrata</v>
      </c>
      <c r="N627" s="86" t="s">
        <v>215</v>
      </c>
      <c r="O627" s="91">
        <f t="shared" si="78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  <c r="AL627" s="102"/>
    </row>
    <row r="628" spans="1:38" x14ac:dyDescent="0.25">
      <c r="A628" s="101" t="s">
        <v>41</v>
      </c>
      <c r="B628" s="24" t="s">
        <v>207</v>
      </c>
      <c r="C628" s="24" t="s">
        <v>210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998</v>
      </c>
      <c r="I628" s="21">
        <v>88</v>
      </c>
      <c r="J628" s="1">
        <v>121637.25490031752</v>
      </c>
      <c r="K628" s="43">
        <v>43028</v>
      </c>
      <c r="L628" s="23">
        <v>125</v>
      </c>
      <c r="M628" s="71" t="str">
        <f t="shared" si="26"/>
        <v>Hyundai Kona 1.0 T-GDI 120 ISG 17" / benzin / 88kW / 120KS / ručni / 6 stupnjeva prijenosa / 5-vrata</v>
      </c>
      <c r="N628" s="86" t="s">
        <v>216</v>
      </c>
      <c r="O628" s="91">
        <f t="shared" si="27"/>
        <v>120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  <c r="AL628" s="102"/>
    </row>
    <row r="629" spans="1:38" x14ac:dyDescent="0.25">
      <c r="A629" s="37" t="s">
        <v>41</v>
      </c>
      <c r="B629" s="38" t="s">
        <v>207</v>
      </c>
      <c r="C629" s="38" t="s">
        <v>211</v>
      </c>
      <c r="D629" s="39" t="s">
        <v>49</v>
      </c>
      <c r="E629" s="39" t="s">
        <v>29</v>
      </c>
      <c r="F629" s="39">
        <v>5</v>
      </c>
      <c r="G629" s="39" t="s">
        <v>25</v>
      </c>
      <c r="H629" s="21">
        <v>998</v>
      </c>
      <c r="I629" s="21">
        <v>88</v>
      </c>
      <c r="J629" s="2">
        <v>134382.35292590229</v>
      </c>
      <c r="K629" s="43">
        <v>43028</v>
      </c>
      <c r="L629" s="23">
        <v>125</v>
      </c>
      <c r="M629" s="72" t="str">
        <f t="shared" ref="M629:M638" si="79">N629&amp;" / "&amp;G629&amp;" / "&amp;I629&amp;"kW"&amp;" / "&amp;O629&amp;"KS"&amp;" / "&amp;D629&amp;" / "&amp;E629&amp;" / "&amp;F629&amp;"-vrata"</f>
        <v>Hyundai Kona 1.0 T-GDI 120 ISG / benzin / 88kW / 120KS / ručni / 6 stupnjeva prijenosa / 5-vrata</v>
      </c>
      <c r="N629" s="99" t="s">
        <v>214</v>
      </c>
      <c r="O629" s="100">
        <f t="shared" ref="O629:O638" si="80">ROUND(I629*1.36,0)</f>
        <v>120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8" x14ac:dyDescent="0.25">
      <c r="A630" s="19" t="s">
        <v>41</v>
      </c>
      <c r="B630" s="24" t="s">
        <v>207</v>
      </c>
      <c r="C630" s="24" t="s">
        <v>212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148107.84312073136</v>
      </c>
      <c r="K630" s="43">
        <v>43028</v>
      </c>
      <c r="L630" s="23">
        <v>125</v>
      </c>
      <c r="M630" s="71" t="str">
        <f t="shared" si="79"/>
        <v>Hyundai Kona 1.0 T-GDI 120 ISG / benzin / 88kW / 120KS / ručni / 6 stupnjeva prijenosa / 5-vrata</v>
      </c>
      <c r="N630" s="86" t="s">
        <v>214</v>
      </c>
      <c r="O630" s="91">
        <f t="shared" si="80"/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8" s="123" customFormat="1" x14ac:dyDescent="0.25">
      <c r="A631" s="19" t="s">
        <v>41</v>
      </c>
      <c r="B631" s="24" t="s">
        <v>207</v>
      </c>
      <c r="C631" s="24" t="s">
        <v>213</v>
      </c>
      <c r="D631" s="21" t="s">
        <v>86</v>
      </c>
      <c r="E631" s="21" t="s">
        <v>87</v>
      </c>
      <c r="F631" s="21">
        <v>5</v>
      </c>
      <c r="G631" s="21" t="s">
        <v>25</v>
      </c>
      <c r="H631" s="21">
        <v>1591</v>
      </c>
      <c r="I631" s="21">
        <v>130</v>
      </c>
      <c r="J631" s="1">
        <v>178096.15383056152</v>
      </c>
      <c r="K631" s="43">
        <v>43028</v>
      </c>
      <c r="L631" s="23">
        <v>153</v>
      </c>
      <c r="M631" s="71" t="str">
        <f t="shared" si="79"/>
        <v>Hyundai Kona 1.6 T-GDI 177 ISG 4WD 7DCT / benzin / 130kW / 177KS / 7DCT / 7 stupnjeva automatski / 5-vrata</v>
      </c>
      <c r="N631" s="86" t="s">
        <v>217</v>
      </c>
      <c r="O631" s="91">
        <f t="shared" si="80"/>
        <v>177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8" x14ac:dyDescent="0.25">
      <c r="A632" s="37" t="s">
        <v>41</v>
      </c>
      <c r="B632" s="38" t="s">
        <v>207</v>
      </c>
      <c r="C632" s="38" t="s">
        <v>208</v>
      </c>
      <c r="D632" s="39" t="s">
        <v>49</v>
      </c>
      <c r="E632" s="39" t="s">
        <v>29</v>
      </c>
      <c r="F632" s="39">
        <v>5</v>
      </c>
      <c r="G632" s="39" t="s">
        <v>25</v>
      </c>
      <c r="H632" s="39">
        <v>998</v>
      </c>
      <c r="I632" s="39">
        <v>88</v>
      </c>
      <c r="J632" s="2">
        <v>113455.88235293023</v>
      </c>
      <c r="K632" s="41">
        <v>43084</v>
      </c>
      <c r="L632" s="40">
        <v>117</v>
      </c>
      <c r="M632" s="72" t="str">
        <f>N632&amp;" / "&amp;G632&amp;" / "&amp;I632&amp;"kW"&amp;" / "&amp;O632&amp;"KS"&amp;" / "&amp;D632&amp;" / "&amp;E632&amp;" / "&amp;F632&amp;"-vrata"</f>
        <v>Hyundai Kona 1.0 T-GDI 120 ISG / benzin / 88kW / 120KS / ručni / 6 stupnjeva prijenosa / 5-vrata</v>
      </c>
      <c r="N632" s="99" t="s">
        <v>214</v>
      </c>
      <c r="O632" s="100">
        <f>ROUND(I632*1.36,0)</f>
        <v>120</v>
      </c>
      <c r="P632" s="118"/>
      <c r="Q632" s="119"/>
      <c r="R632" s="119"/>
      <c r="S632" s="120"/>
      <c r="T632" s="120"/>
      <c r="U632" s="120"/>
      <c r="V632" s="120"/>
      <c r="W632" s="120"/>
      <c r="X632" s="120"/>
      <c r="Y632" s="119"/>
      <c r="Z632" s="120"/>
      <c r="AA632" s="120"/>
      <c r="AB632" s="120"/>
      <c r="AC632" s="120"/>
      <c r="AD632" s="119" t="s">
        <v>27</v>
      </c>
      <c r="AE632" s="121"/>
      <c r="AF632" s="122"/>
      <c r="AG632" s="122"/>
      <c r="AH632" s="121"/>
      <c r="AI632" s="122"/>
      <c r="AJ632" s="122"/>
      <c r="AL632" s="102"/>
    </row>
    <row r="633" spans="1:38" x14ac:dyDescent="0.25">
      <c r="A633" s="19" t="s">
        <v>41</v>
      </c>
      <c r="B633" s="24" t="s">
        <v>207</v>
      </c>
      <c r="C633" s="24" t="s">
        <v>209</v>
      </c>
      <c r="D633" s="21" t="s">
        <v>49</v>
      </c>
      <c r="E633" s="21" t="s">
        <v>29</v>
      </c>
      <c r="F633" s="21">
        <v>5</v>
      </c>
      <c r="G633" s="21" t="s">
        <v>25</v>
      </c>
      <c r="H633" s="21">
        <v>998</v>
      </c>
      <c r="I633" s="21">
        <v>88</v>
      </c>
      <c r="J633" s="1">
        <v>118357.84301179329</v>
      </c>
      <c r="K633" s="43">
        <v>43084</v>
      </c>
      <c r="L633" s="23">
        <v>117</v>
      </c>
      <c r="M633" s="71" t="str">
        <f>N633&amp;" / "&amp;G633&amp;" / "&amp;I633&amp;"kW"&amp;" / "&amp;O633&amp;"KS"&amp;" / "&amp;D633&amp;" / "&amp;E633&amp;" / "&amp;F633&amp;"-vrata"</f>
        <v>Hyundai Kona 1.0 T-GDI 120 ISG / benzin / 88kW / 120KS / ručni / 6 stupnjeva prijenosa / 5-vrata</v>
      </c>
      <c r="N633" s="86" t="s">
        <v>214</v>
      </c>
      <c r="O633" s="91">
        <f>ROUND(I633*1.36,0)</f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  <c r="AL633" s="102"/>
    </row>
    <row r="634" spans="1:38" x14ac:dyDescent="0.25">
      <c r="A634" s="19" t="s">
        <v>41</v>
      </c>
      <c r="B634" s="24" t="s">
        <v>207</v>
      </c>
      <c r="C634" s="24" t="s">
        <v>210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121299.01948354143</v>
      </c>
      <c r="K634" s="43">
        <v>43084</v>
      </c>
      <c r="L634" s="23">
        <v>117</v>
      </c>
      <c r="M634" s="71" t="str">
        <f>N634&amp;" / "&amp;G634&amp;" / "&amp;I634&amp;"kW"&amp;" / "&amp;O634&amp;"KS"&amp;" / "&amp;D634&amp;" / "&amp;E634&amp;" / "&amp;F634&amp;"-vrata"</f>
        <v>Hyundai Kona 1.0 T-GDI 120 ISG 16" / benzin / 88kW / 120KS / ručni / 6 stupnjeva prijenosa / 5-vrata</v>
      </c>
      <c r="N634" s="86" t="s">
        <v>215</v>
      </c>
      <c r="O634" s="91">
        <f>ROUND(I634*1.36,0)</f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  <c r="AL634" s="102"/>
    </row>
    <row r="635" spans="1:38" x14ac:dyDescent="0.25">
      <c r="A635" s="37" t="s">
        <v>41</v>
      </c>
      <c r="B635" s="38" t="s">
        <v>207</v>
      </c>
      <c r="C635" s="38" t="s">
        <v>208</v>
      </c>
      <c r="D635" s="39" t="s">
        <v>49</v>
      </c>
      <c r="E635" s="39" t="s">
        <v>29</v>
      </c>
      <c r="F635" s="39">
        <v>5</v>
      </c>
      <c r="G635" s="39" t="s">
        <v>25</v>
      </c>
      <c r="H635" s="39">
        <v>998</v>
      </c>
      <c r="I635" s="39">
        <v>88</v>
      </c>
      <c r="J635" s="2">
        <v>113724.9999926842</v>
      </c>
      <c r="K635" s="41">
        <v>43112</v>
      </c>
      <c r="L635" s="40">
        <v>117</v>
      </c>
      <c r="M635" s="72" t="str">
        <f t="shared" si="79"/>
        <v>Hyundai Kona 1.0 T-GDI 120 ISG / benzin / 88kW / 120KS / ručni / 6 stupnjeva prijenosa / 5-vrata</v>
      </c>
      <c r="N635" s="99" t="s">
        <v>214</v>
      </c>
      <c r="O635" s="100">
        <f t="shared" si="80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 x14ac:dyDescent="0.25">
      <c r="A636" s="19" t="s">
        <v>41</v>
      </c>
      <c r="B636" s="24" t="s">
        <v>207</v>
      </c>
      <c r="C636" s="24" t="s">
        <v>209</v>
      </c>
      <c r="D636" s="21" t="s">
        <v>49</v>
      </c>
      <c r="E636" s="21" t="s">
        <v>29</v>
      </c>
      <c r="F636" s="21">
        <v>5</v>
      </c>
      <c r="G636" s="21" t="s">
        <v>25</v>
      </c>
      <c r="H636" s="21">
        <v>998</v>
      </c>
      <c r="I636" s="21">
        <v>88</v>
      </c>
      <c r="J636" s="1">
        <v>118724.99986600372</v>
      </c>
      <c r="K636" s="41">
        <v>43112</v>
      </c>
      <c r="L636" s="23">
        <v>117</v>
      </c>
      <c r="M636" s="71" t="str">
        <f t="shared" si="79"/>
        <v>Hyundai Kona 1.0 T-GDI 120 ISG / benzin / 88kW / 120KS / ručni / 6 stupnjeva prijenosa / 5-vrata</v>
      </c>
      <c r="N636" s="86" t="s">
        <v>214</v>
      </c>
      <c r="O636" s="91">
        <f t="shared" si="80"/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  <c r="AL636" s="102"/>
    </row>
    <row r="637" spans="1:38" x14ac:dyDescent="0.25">
      <c r="A637" s="19" t="s">
        <v>41</v>
      </c>
      <c r="B637" s="24" t="s">
        <v>207</v>
      </c>
      <c r="C637" s="24" t="s">
        <v>210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998</v>
      </c>
      <c r="I637" s="21">
        <v>88</v>
      </c>
      <c r="J637" s="1">
        <v>121724.99986785695</v>
      </c>
      <c r="K637" s="41">
        <v>43112</v>
      </c>
      <c r="L637" s="23">
        <v>117</v>
      </c>
      <c r="M637" s="71" t="str">
        <f t="shared" si="79"/>
        <v>Hyundai Kona 1.0 T-GDI 120 ISG 16" / benzin / 88kW / 120KS / ručni / 6 stupnjeva prijenosa / 5-vrata</v>
      </c>
      <c r="N637" s="86" t="s">
        <v>215</v>
      </c>
      <c r="O637" s="91">
        <f t="shared" si="80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  <c r="AL637" s="102"/>
    </row>
    <row r="638" spans="1:38" x14ac:dyDescent="0.25">
      <c r="A638" s="101" t="s">
        <v>41</v>
      </c>
      <c r="B638" s="24" t="s">
        <v>207</v>
      </c>
      <c r="C638" s="24" t="s">
        <v>210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</v>
      </c>
      <c r="J638" s="1">
        <v>122069.99986077243</v>
      </c>
      <c r="K638" s="41">
        <v>43112</v>
      </c>
      <c r="L638" s="23">
        <v>125</v>
      </c>
      <c r="M638" s="71" t="str">
        <f t="shared" si="79"/>
        <v>Hyundai Kona 1.0 T-GDI 120 ISG 17" / benzin / 88kW / 120KS / ručni / 6 stupnjeva prijenosa / 5-vrata</v>
      </c>
      <c r="N638" s="86" t="s">
        <v>216</v>
      </c>
      <c r="O638" s="91">
        <f t="shared" si="80"/>
        <v>120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  <c r="AL638" s="102"/>
    </row>
    <row r="639" spans="1:38" x14ac:dyDescent="0.25">
      <c r="A639" s="37" t="s">
        <v>41</v>
      </c>
      <c r="B639" s="38" t="s">
        <v>207</v>
      </c>
      <c r="C639" s="38" t="s">
        <v>211</v>
      </c>
      <c r="D639" s="39" t="s">
        <v>49</v>
      </c>
      <c r="E639" s="39" t="s">
        <v>29</v>
      </c>
      <c r="F639" s="39">
        <v>5</v>
      </c>
      <c r="G639" s="39" t="s">
        <v>25</v>
      </c>
      <c r="H639" s="21">
        <v>998</v>
      </c>
      <c r="I639" s="21">
        <v>88</v>
      </c>
      <c r="J639" s="2">
        <v>134069.99998098033</v>
      </c>
      <c r="K639" s="41">
        <v>43112</v>
      </c>
      <c r="L639" s="23">
        <v>125</v>
      </c>
      <c r="M639" s="72" t="str">
        <f t="shared" ref="M639:M737" si="81">N639&amp;" / "&amp;G639&amp;" / "&amp;I639&amp;"kW"&amp;" / "&amp;O639&amp;"KS"&amp;" / "&amp;D639&amp;" / "&amp;E639&amp;" / "&amp;F639&amp;"-vrata"</f>
        <v>Hyundai Kona 1.0 T-GDI 120 ISG / benzin / 88kW / 120KS / ručni / 6 stupnjeva prijenosa / 5-vrata</v>
      </c>
      <c r="N639" s="99" t="s">
        <v>214</v>
      </c>
      <c r="O639" s="100">
        <f t="shared" ref="O639:O733" si="82">ROUND(I639*1.36,0)</f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8" x14ac:dyDescent="0.25">
      <c r="A640" s="19" t="s">
        <v>41</v>
      </c>
      <c r="B640" s="24" t="s">
        <v>207</v>
      </c>
      <c r="C640" s="24" t="s">
        <v>212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</v>
      </c>
      <c r="J640" s="1">
        <v>148069.99997875906</v>
      </c>
      <c r="K640" s="41">
        <v>43112</v>
      </c>
      <c r="L640" s="23">
        <v>125</v>
      </c>
      <c r="M640" s="71" t="str">
        <f t="shared" si="81"/>
        <v>Hyundai Kona 1.0 T-GDI 120 ISG / benzin / 88kW / 120KS / ručni / 6 stupnjeva prijenosa / 5-vrata</v>
      </c>
      <c r="N640" s="86" t="s">
        <v>214</v>
      </c>
      <c r="O640" s="91">
        <f t="shared" si="82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8" ht="15.75" thickBot="1" x14ac:dyDescent="0.3">
      <c r="A641" s="31" t="s">
        <v>41</v>
      </c>
      <c r="B641" s="32" t="s">
        <v>207</v>
      </c>
      <c r="C641" s="32" t="s">
        <v>213</v>
      </c>
      <c r="D641" s="34" t="s">
        <v>86</v>
      </c>
      <c r="E641" s="34" t="s">
        <v>87</v>
      </c>
      <c r="F641" s="34">
        <v>5</v>
      </c>
      <c r="G641" s="34" t="s">
        <v>25</v>
      </c>
      <c r="H641" s="34">
        <v>1591</v>
      </c>
      <c r="I641" s="34">
        <v>130</v>
      </c>
      <c r="J641" s="3">
        <v>177828.57190378723</v>
      </c>
      <c r="K641" s="42">
        <v>43112</v>
      </c>
      <c r="L641" s="36">
        <v>153</v>
      </c>
      <c r="M641" s="73" t="str">
        <f t="shared" si="81"/>
        <v>Hyundai Kona 1.6 T-GDI 177 ISG 4WD 7DCT / benzin / 130kW / 177KS / 7DCT / 7 stupnjeva automatski / 5-vrata</v>
      </c>
      <c r="N641" s="97" t="s">
        <v>217</v>
      </c>
      <c r="O641" s="92">
        <f t="shared" si="82"/>
        <v>177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8" x14ac:dyDescent="0.25">
      <c r="A642" s="12" t="s">
        <v>41</v>
      </c>
      <c r="B642" s="45" t="s">
        <v>207</v>
      </c>
      <c r="C642" s="45" t="s">
        <v>208</v>
      </c>
      <c r="D642" s="15" t="s">
        <v>49</v>
      </c>
      <c r="E642" s="15" t="s">
        <v>29</v>
      </c>
      <c r="F642" s="15">
        <v>5</v>
      </c>
      <c r="G642" s="15" t="s">
        <v>25</v>
      </c>
      <c r="H642" s="15">
        <v>998</v>
      </c>
      <c r="I642" s="15">
        <v>88</v>
      </c>
      <c r="J642" s="4">
        <v>113520</v>
      </c>
      <c r="K642" s="46">
        <v>43264</v>
      </c>
      <c r="L642" s="17">
        <v>124</v>
      </c>
      <c r="M642" s="74" t="str">
        <f t="shared" si="81"/>
        <v>Hyundai Kona 1.0 T-GDI 120 ISG / benzin / 88kW / 120KS / ručni / 6 stupnjeva prijenosa / 5-vrata</v>
      </c>
      <c r="N642" s="96" t="s">
        <v>214</v>
      </c>
      <c r="O642" s="90">
        <f t="shared" si="82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  <c r="AL642" s="102"/>
    </row>
    <row r="643" spans="1:38" x14ac:dyDescent="0.25">
      <c r="A643" s="19" t="s">
        <v>41</v>
      </c>
      <c r="B643" s="24" t="s">
        <v>207</v>
      </c>
      <c r="C643" s="24" t="s">
        <v>209</v>
      </c>
      <c r="D643" s="21" t="s">
        <v>49</v>
      </c>
      <c r="E643" s="21" t="s">
        <v>29</v>
      </c>
      <c r="F643" s="21">
        <v>5</v>
      </c>
      <c r="G643" s="21" t="s">
        <v>25</v>
      </c>
      <c r="H643" s="21">
        <v>998</v>
      </c>
      <c r="I643" s="21">
        <v>88</v>
      </c>
      <c r="J643" s="1">
        <v>121520</v>
      </c>
      <c r="K643" s="41">
        <v>43264</v>
      </c>
      <c r="L643" s="23">
        <v>124</v>
      </c>
      <c r="M643" s="71" t="str">
        <f t="shared" si="81"/>
        <v>Hyundai Kona 1.0 T-GDI 120 ISG / benzin / 88kW / 120KS / ručni / 6 stupnjeva prijenosa / 5-vrata</v>
      </c>
      <c r="N643" s="86" t="s">
        <v>214</v>
      </c>
      <c r="O643" s="91">
        <f t="shared" si="82"/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  <c r="AL643" s="102"/>
    </row>
    <row r="644" spans="1:38" x14ac:dyDescent="0.25">
      <c r="A644" s="19" t="s">
        <v>41</v>
      </c>
      <c r="B644" s="24" t="s">
        <v>207</v>
      </c>
      <c r="C644" s="24" t="s">
        <v>210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124520</v>
      </c>
      <c r="K644" s="41">
        <v>43264</v>
      </c>
      <c r="L644" s="23">
        <v>124</v>
      </c>
      <c r="M644" s="71" t="str">
        <f t="shared" si="81"/>
        <v>Hyundai Kona 1.0 T-GDI 120 ISG 16" / benzin / 88kW / 120KS / ručni / 6 stupnjeva prijenosa / 5-vrata</v>
      </c>
      <c r="N644" s="86" t="s">
        <v>215</v>
      </c>
      <c r="O644" s="91">
        <f t="shared" si="82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  <c r="AL644" s="102"/>
    </row>
    <row r="645" spans="1:38" x14ac:dyDescent="0.25">
      <c r="A645" s="19" t="s">
        <v>41</v>
      </c>
      <c r="B645" s="24" t="s">
        <v>207</v>
      </c>
      <c r="C645" s="24" t="s">
        <v>210</v>
      </c>
      <c r="D645" s="21" t="s">
        <v>49</v>
      </c>
      <c r="E645" s="21" t="s">
        <v>29</v>
      </c>
      <c r="F645" s="21">
        <v>5</v>
      </c>
      <c r="G645" s="21" t="s">
        <v>25</v>
      </c>
      <c r="H645" s="21">
        <v>998</v>
      </c>
      <c r="I645" s="21">
        <v>88</v>
      </c>
      <c r="J645" s="1">
        <v>126170</v>
      </c>
      <c r="K645" s="41">
        <v>43264</v>
      </c>
      <c r="L645" s="23">
        <v>127</v>
      </c>
      <c r="M645" s="71" t="str">
        <f t="shared" si="81"/>
        <v>Hyundai Kona 1.0 T-GDI 120 ISG 17" / benzin / 88kW / 120KS / ručni / 6 stupnjeva prijenosa / 5-vrata</v>
      </c>
      <c r="N645" s="86" t="s">
        <v>216</v>
      </c>
      <c r="O645" s="91">
        <f t="shared" si="82"/>
        <v>120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  <c r="AL645" s="102"/>
    </row>
    <row r="646" spans="1:38" x14ac:dyDescent="0.25">
      <c r="A646" s="37" t="s">
        <v>41</v>
      </c>
      <c r="B646" s="38" t="s">
        <v>207</v>
      </c>
      <c r="C646" s="38" t="s">
        <v>211</v>
      </c>
      <c r="D646" s="39" t="s">
        <v>49</v>
      </c>
      <c r="E646" s="39" t="s">
        <v>29</v>
      </c>
      <c r="F646" s="39">
        <v>5</v>
      </c>
      <c r="G646" s="39" t="s">
        <v>25</v>
      </c>
      <c r="H646" s="21">
        <v>998</v>
      </c>
      <c r="I646" s="21">
        <v>88</v>
      </c>
      <c r="J646" s="2">
        <v>138170</v>
      </c>
      <c r="K646" s="41">
        <v>43264</v>
      </c>
      <c r="L646" s="23">
        <v>127</v>
      </c>
      <c r="M646" s="72" t="str">
        <f t="shared" ref="M646:M668" si="83">N646&amp;" / "&amp;G646&amp;" / "&amp;I646&amp;"kW"&amp;" / "&amp;O646&amp;"KS"&amp;" / "&amp;D646&amp;" / "&amp;E646&amp;" / "&amp;F646&amp;"-vrata"</f>
        <v>Hyundai Kona 1.0 T-GDI 120 ISG / benzin / 88kW / 120KS / ručni / 6 stupnjeva prijenosa / 5-vrata</v>
      </c>
      <c r="N646" s="99" t="s">
        <v>214</v>
      </c>
      <c r="O646" s="100">
        <f t="shared" ref="O646:O668" si="84">ROUND(I646*1.36,0)</f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8" x14ac:dyDescent="0.25">
      <c r="A647" s="19" t="s">
        <v>41</v>
      </c>
      <c r="B647" s="24" t="s">
        <v>207</v>
      </c>
      <c r="C647" s="24" t="s">
        <v>212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150161.91</v>
      </c>
      <c r="K647" s="41">
        <v>43264</v>
      </c>
      <c r="L647" s="23">
        <v>127</v>
      </c>
      <c r="M647" s="71" t="str">
        <f t="shared" si="83"/>
        <v>Hyundai Kona 1.0 T-GDI 120 ISG / benzin / 88kW / 120KS / ručni / 6 stupnjeva prijenosa / 5-vrata</v>
      </c>
      <c r="N647" s="86" t="s">
        <v>214</v>
      </c>
      <c r="O647" s="91">
        <f t="shared" si="84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8" s="123" customFormat="1" ht="15.75" thickBot="1" x14ac:dyDescent="0.3">
      <c r="A648" s="31" t="s">
        <v>41</v>
      </c>
      <c r="B648" s="32" t="s">
        <v>207</v>
      </c>
      <c r="C648" s="32" t="s">
        <v>213</v>
      </c>
      <c r="D648" s="34" t="s">
        <v>86</v>
      </c>
      <c r="E648" s="34" t="s">
        <v>87</v>
      </c>
      <c r="F648" s="34">
        <v>5</v>
      </c>
      <c r="G648" s="34" t="s">
        <v>25</v>
      </c>
      <c r="H648" s="34">
        <v>1591</v>
      </c>
      <c r="I648" s="34">
        <v>130</v>
      </c>
      <c r="J648" s="3">
        <v>180209.52</v>
      </c>
      <c r="K648" s="42">
        <v>43264</v>
      </c>
      <c r="L648" s="36">
        <v>158</v>
      </c>
      <c r="M648" s="142" t="str">
        <f t="shared" si="83"/>
        <v>Hyundai Kona 1.6 T-GDI 177 ISG 4WD 7DCT / benzin / 130kW / 177KS / 7DCT / 7 stupnjeva automatski / 5-vrata</v>
      </c>
      <c r="N648" s="97" t="s">
        <v>217</v>
      </c>
      <c r="O648" s="92">
        <f t="shared" si="84"/>
        <v>177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8" x14ac:dyDescent="0.25">
      <c r="A649" s="37" t="s">
        <v>41</v>
      </c>
      <c r="B649" s="38" t="s">
        <v>207</v>
      </c>
      <c r="C649" s="38" t="s">
        <v>209</v>
      </c>
      <c r="D649" s="39" t="s">
        <v>49</v>
      </c>
      <c r="E649" s="39" t="s">
        <v>29</v>
      </c>
      <c r="F649" s="39">
        <v>5</v>
      </c>
      <c r="G649" s="39" t="s">
        <v>25</v>
      </c>
      <c r="H649" s="39">
        <v>998</v>
      </c>
      <c r="I649" s="39">
        <v>88</v>
      </c>
      <c r="J649" s="1">
        <v>123520</v>
      </c>
      <c r="K649" s="43">
        <v>43466</v>
      </c>
      <c r="L649" s="23">
        <v>124</v>
      </c>
      <c r="M649" s="140" t="str">
        <f t="shared" si="83"/>
        <v>Hyundai Kona 1.0 T-GDI 120 ISG / benzin / 88kW / 120KS / ručni / 6 stupnjeva prijenosa / 5-vrata</v>
      </c>
      <c r="N649" s="86" t="s">
        <v>214</v>
      </c>
      <c r="O649" s="88">
        <f t="shared" si="84"/>
        <v>120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/>
      <c r="AE649" s="29"/>
      <c r="AF649" s="30"/>
      <c r="AG649" s="30"/>
      <c r="AH649" s="29"/>
      <c r="AI649" s="30"/>
      <c r="AJ649" s="30"/>
    </row>
    <row r="650" spans="1:38" x14ac:dyDescent="0.25">
      <c r="A650" s="19" t="s">
        <v>41</v>
      </c>
      <c r="B650" s="24" t="s">
        <v>207</v>
      </c>
      <c r="C650" s="24" t="s">
        <v>210</v>
      </c>
      <c r="D650" s="21" t="s">
        <v>49</v>
      </c>
      <c r="E650" s="21" t="s">
        <v>29</v>
      </c>
      <c r="F650" s="21">
        <v>5</v>
      </c>
      <c r="G650" s="21" t="s">
        <v>25</v>
      </c>
      <c r="H650" s="21">
        <v>998</v>
      </c>
      <c r="I650" s="21">
        <v>88</v>
      </c>
      <c r="J650" s="1">
        <v>126820</v>
      </c>
      <c r="K650" s="43" t="s">
        <v>323</v>
      </c>
      <c r="L650" s="23">
        <v>124</v>
      </c>
      <c r="M650" s="140" t="str">
        <f t="shared" si="83"/>
        <v>Hyundai Kona 1.0 T-GDI 120 ISG 16" / benzin / 88kW / 120KS / ručni / 6 stupnjeva prijenosa / 5-vrata</v>
      </c>
      <c r="N650" s="86" t="s">
        <v>215</v>
      </c>
      <c r="O650" s="125">
        <f t="shared" si="84"/>
        <v>120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8" x14ac:dyDescent="0.25">
      <c r="A651" s="19" t="s">
        <v>41</v>
      </c>
      <c r="B651" s="24" t="s">
        <v>207</v>
      </c>
      <c r="C651" s="24" t="s">
        <v>210</v>
      </c>
      <c r="D651" s="21" t="s">
        <v>49</v>
      </c>
      <c r="E651" s="21" t="s">
        <v>29</v>
      </c>
      <c r="F651" s="21">
        <v>5</v>
      </c>
      <c r="G651" s="21" t="s">
        <v>25</v>
      </c>
      <c r="H651" s="21">
        <v>998</v>
      </c>
      <c r="I651" s="21">
        <v>88</v>
      </c>
      <c r="J651" s="1">
        <v>128470</v>
      </c>
      <c r="K651" s="43">
        <v>43466</v>
      </c>
      <c r="L651" s="23">
        <v>127</v>
      </c>
      <c r="M651" s="140" t="str">
        <f t="shared" si="83"/>
        <v>Hyundai Kona 1.0 T-GDI 120 ISG 17" / benzin / 88kW / 120KS / ručni / 6 stupnjeva prijenosa / 5-vrata</v>
      </c>
      <c r="N651" s="86" t="s">
        <v>216</v>
      </c>
      <c r="O651" s="125">
        <f t="shared" si="84"/>
        <v>120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/>
      <c r="AE651" s="29"/>
      <c r="AF651" s="30"/>
      <c r="AG651" s="30"/>
      <c r="AH651" s="29"/>
      <c r="AI651" s="30"/>
      <c r="AJ651" s="30"/>
    </row>
    <row r="652" spans="1:38" x14ac:dyDescent="0.25">
      <c r="A652" s="37" t="s">
        <v>41</v>
      </c>
      <c r="B652" s="38" t="s">
        <v>207</v>
      </c>
      <c r="C652" s="38" t="s">
        <v>211</v>
      </c>
      <c r="D652" s="39" t="s">
        <v>49</v>
      </c>
      <c r="E652" s="39" t="s">
        <v>29</v>
      </c>
      <c r="F652" s="39">
        <v>5</v>
      </c>
      <c r="G652" s="39" t="s">
        <v>25</v>
      </c>
      <c r="H652" s="21">
        <v>998</v>
      </c>
      <c r="I652" s="21">
        <v>88</v>
      </c>
      <c r="J652" s="1">
        <v>140470</v>
      </c>
      <c r="K652" s="43">
        <v>43466</v>
      </c>
      <c r="L652" s="23">
        <v>127</v>
      </c>
      <c r="M652" s="140" t="str">
        <f t="shared" si="83"/>
        <v>Hyundai Kona 1.0 T-GDI 120 ISG / benzin / 88kW / 120KS / ručni / 6 stupnjeva prijenosa / 5-vrata</v>
      </c>
      <c r="N652" s="99" t="s">
        <v>214</v>
      </c>
      <c r="O652" s="125">
        <f t="shared" si="84"/>
        <v>120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8" x14ac:dyDescent="0.25">
      <c r="A653" s="19" t="s">
        <v>41</v>
      </c>
      <c r="B653" s="24" t="s">
        <v>207</v>
      </c>
      <c r="C653" s="24" t="s">
        <v>212</v>
      </c>
      <c r="D653" s="21" t="s">
        <v>49</v>
      </c>
      <c r="E653" s="21" t="s">
        <v>29</v>
      </c>
      <c r="F653" s="21">
        <v>5</v>
      </c>
      <c r="G653" s="21" t="s">
        <v>25</v>
      </c>
      <c r="H653" s="21">
        <v>998</v>
      </c>
      <c r="I653" s="21">
        <v>88</v>
      </c>
      <c r="J653" s="1">
        <v>152470</v>
      </c>
      <c r="K653" s="43">
        <v>43466</v>
      </c>
      <c r="L653" s="23">
        <v>127</v>
      </c>
      <c r="M653" s="140" t="str">
        <f t="shared" si="83"/>
        <v>Hyundai Kona 1.0 T-GDI 120 ISG / benzin / 88kW / 120KS / ručni / 6 stupnjeva prijenosa / 5-vrata</v>
      </c>
      <c r="N653" s="86" t="s">
        <v>214</v>
      </c>
      <c r="O653" s="125">
        <f t="shared" si="84"/>
        <v>120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ht="15.75" thickBot="1" x14ac:dyDescent="0.3">
      <c r="A654" s="31" t="s">
        <v>41</v>
      </c>
      <c r="B654" s="32" t="s">
        <v>207</v>
      </c>
      <c r="C654" s="104" t="s">
        <v>213</v>
      </c>
      <c r="D654" s="105" t="s">
        <v>86</v>
      </c>
      <c r="E654" s="105" t="s">
        <v>87</v>
      </c>
      <c r="F654" s="105">
        <v>5</v>
      </c>
      <c r="G654" s="105" t="s">
        <v>25</v>
      </c>
      <c r="H654" s="105">
        <v>1591</v>
      </c>
      <c r="I654" s="105">
        <v>130</v>
      </c>
      <c r="J654" s="106">
        <v>182470</v>
      </c>
      <c r="K654" s="107">
        <v>43466</v>
      </c>
      <c r="L654" s="108">
        <v>158</v>
      </c>
      <c r="M654" s="142" t="str">
        <f t="shared" si="83"/>
        <v>Hyundai Kona 1.6 T-GDI 177 ISG 4WD 7DCT / benzin / 130kW / 177KS / 7DCT / 7 stupnjeva automatski / 5-vrata</v>
      </c>
      <c r="N654" s="110" t="s">
        <v>217</v>
      </c>
      <c r="O654" s="89">
        <f t="shared" si="84"/>
        <v>177</v>
      </c>
      <c r="P654" s="135"/>
      <c r="Q654" s="136"/>
      <c r="R654" s="136"/>
      <c r="S654" s="137"/>
      <c r="T654" s="137"/>
      <c r="U654" s="137"/>
      <c r="V654" s="137"/>
      <c r="W654" s="137"/>
      <c r="X654" s="137"/>
      <c r="Y654" s="136"/>
      <c r="Z654" s="137"/>
      <c r="AA654" s="137"/>
      <c r="AB654" s="137"/>
      <c r="AC654" s="137"/>
      <c r="AD654" s="136"/>
      <c r="AE654" s="138"/>
      <c r="AF654" s="139"/>
      <c r="AG654" s="139"/>
      <c r="AH654" s="138"/>
      <c r="AI654" s="139"/>
      <c r="AJ654" s="139"/>
    </row>
    <row r="655" spans="1:38" s="175" customFormat="1" x14ac:dyDescent="0.25">
      <c r="A655" s="12" t="s">
        <v>41</v>
      </c>
      <c r="B655" s="45" t="s">
        <v>207</v>
      </c>
      <c r="C655" s="45" t="s">
        <v>208</v>
      </c>
      <c r="D655" s="15" t="s">
        <v>49</v>
      </c>
      <c r="E655" s="15" t="s">
        <v>29</v>
      </c>
      <c r="F655" s="15">
        <v>5</v>
      </c>
      <c r="G655" s="15" t="s">
        <v>26</v>
      </c>
      <c r="H655" s="15">
        <v>1598</v>
      </c>
      <c r="I655" s="15">
        <v>84.9</v>
      </c>
      <c r="J655" s="4">
        <v>130255</v>
      </c>
      <c r="K655" s="46">
        <v>43466</v>
      </c>
      <c r="L655" s="17">
        <v>108</v>
      </c>
      <c r="M655" s="177" t="str">
        <f t="shared" si="83"/>
        <v>Kona 1.6 CRDi 115 ISG 6MT / dizel / 84,9kW / 115KS / ručni / 6 stupnjeva prijenosa / 5-vrata</v>
      </c>
      <c r="N655" s="96" t="s">
        <v>327</v>
      </c>
      <c r="O655" s="87">
        <f t="shared" si="84"/>
        <v>115</v>
      </c>
      <c r="P655" s="176"/>
      <c r="Q655" s="171"/>
      <c r="R655" s="171"/>
      <c r="S655" s="172"/>
      <c r="T655" s="172"/>
      <c r="U655" s="172"/>
      <c r="V655" s="172"/>
      <c r="W655" s="172"/>
      <c r="X655" s="172"/>
      <c r="Y655" s="171"/>
      <c r="Z655" s="172"/>
      <c r="AA655" s="172"/>
      <c r="AB655" s="172"/>
      <c r="AC655" s="172"/>
      <c r="AD655" s="171"/>
      <c r="AE655" s="173"/>
      <c r="AF655" s="174"/>
      <c r="AG655" s="174"/>
      <c r="AH655" s="173"/>
      <c r="AI655" s="174"/>
      <c r="AJ655" s="174"/>
    </row>
    <row r="656" spans="1:38" s="147" customFormat="1" x14ac:dyDescent="0.25">
      <c r="A656" s="19" t="s">
        <v>41</v>
      </c>
      <c r="B656" s="24" t="s">
        <v>207</v>
      </c>
      <c r="C656" s="24" t="s">
        <v>209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1598</v>
      </c>
      <c r="I656" s="21">
        <v>84.9</v>
      </c>
      <c r="J656" s="1">
        <v>138255</v>
      </c>
      <c r="K656" s="43">
        <v>43466</v>
      </c>
      <c r="L656" s="23">
        <v>108</v>
      </c>
      <c r="M656" s="153" t="str">
        <f t="shared" si="83"/>
        <v>Kona 1.6 CRDi 115 ISG 6MT / dizel / 84,9kW / 115KS / ručni / 6 stupnjeva prijenosa / 5-vrata</v>
      </c>
      <c r="N656" s="86" t="s">
        <v>327</v>
      </c>
      <c r="O656" s="88">
        <f t="shared" si="84"/>
        <v>115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8" s="147" customFormat="1" x14ac:dyDescent="0.25">
      <c r="A657" s="19" t="s">
        <v>41</v>
      </c>
      <c r="B657" s="24" t="s">
        <v>207</v>
      </c>
      <c r="C657" s="24" t="s">
        <v>210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1598</v>
      </c>
      <c r="I657" s="21">
        <v>84.9</v>
      </c>
      <c r="J657" s="1">
        <v>141255</v>
      </c>
      <c r="K657" s="43">
        <v>43466</v>
      </c>
      <c r="L657" s="23">
        <v>108</v>
      </c>
      <c r="M657" s="153" t="str">
        <f t="shared" si="83"/>
        <v>Kona 1.6 CRDi 115 ISG 6MT 16" / dizel / 84,9kW / 115KS / ručni / 6 stupnjeva prijenosa / 5-vrata</v>
      </c>
      <c r="N657" s="86" t="s">
        <v>328</v>
      </c>
      <c r="O657" s="88">
        <f t="shared" si="84"/>
        <v>115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8" s="147" customFormat="1" x14ac:dyDescent="0.25">
      <c r="A658" s="19" t="s">
        <v>41</v>
      </c>
      <c r="B658" s="24" t="s">
        <v>207</v>
      </c>
      <c r="C658" s="24" t="s">
        <v>210</v>
      </c>
      <c r="D658" s="21" t="s">
        <v>49</v>
      </c>
      <c r="E658" s="21" t="s">
        <v>29</v>
      </c>
      <c r="F658" s="21">
        <v>5</v>
      </c>
      <c r="G658" s="21" t="s">
        <v>26</v>
      </c>
      <c r="H658" s="21">
        <v>1598</v>
      </c>
      <c r="I658" s="21">
        <v>84.9</v>
      </c>
      <c r="J658" s="1">
        <v>143730</v>
      </c>
      <c r="K658" s="43">
        <v>43466</v>
      </c>
      <c r="L658" s="23">
        <v>111</v>
      </c>
      <c r="M658" s="153" t="str">
        <f t="shared" si="83"/>
        <v>Kona 1.6 CRDi 115 ISG 6MT 17" / dizel / 84,9kW / 115KS / ručni / 6 stupnjeva prijenosa / 5-vrata</v>
      </c>
      <c r="N658" s="86" t="s">
        <v>329</v>
      </c>
      <c r="O658" s="88">
        <f t="shared" si="84"/>
        <v>115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8" s="147" customFormat="1" x14ac:dyDescent="0.25">
      <c r="A659" s="19" t="s">
        <v>41</v>
      </c>
      <c r="B659" s="24" t="s">
        <v>207</v>
      </c>
      <c r="C659" s="24" t="s">
        <v>210</v>
      </c>
      <c r="D659" s="21" t="s">
        <v>86</v>
      </c>
      <c r="E659" s="21" t="s">
        <v>87</v>
      </c>
      <c r="F659" s="21">
        <v>5</v>
      </c>
      <c r="G659" s="21" t="s">
        <v>26</v>
      </c>
      <c r="H659" s="21">
        <v>1598</v>
      </c>
      <c r="I659" s="21">
        <v>100</v>
      </c>
      <c r="J659" s="1">
        <v>155730</v>
      </c>
      <c r="K659" s="43">
        <v>43466</v>
      </c>
      <c r="L659" s="23" t="s">
        <v>324</v>
      </c>
      <c r="M659" s="153" t="str">
        <f t="shared" si="83"/>
        <v>Kona 1.6 CRDi 136 ISG 7DCT 17" / dizel / 100kW / 136KS / 7DCT / 7 stupnjeva automatski / 5-vrata</v>
      </c>
      <c r="N659" s="86" t="s">
        <v>330</v>
      </c>
      <c r="O659" s="88">
        <f t="shared" si="84"/>
        <v>136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8" s="147" customFormat="1" x14ac:dyDescent="0.25">
      <c r="A660" s="19" t="s">
        <v>41</v>
      </c>
      <c r="B660" s="24" t="s">
        <v>207</v>
      </c>
      <c r="C660" s="24" t="s">
        <v>211</v>
      </c>
      <c r="D660" s="21" t="s">
        <v>49</v>
      </c>
      <c r="E660" s="21" t="s">
        <v>29</v>
      </c>
      <c r="F660" s="21">
        <v>5</v>
      </c>
      <c r="G660" s="21" t="s">
        <v>26</v>
      </c>
      <c r="H660" s="21">
        <v>1598</v>
      </c>
      <c r="I660" s="21">
        <v>84.9</v>
      </c>
      <c r="J660" s="1">
        <v>156470</v>
      </c>
      <c r="K660" s="43">
        <v>43466</v>
      </c>
      <c r="L660" s="23">
        <v>111</v>
      </c>
      <c r="M660" s="153" t="str">
        <f t="shared" si="83"/>
        <v>Kona 1.6 CRDi 115 ISG 6MT / dizel / 84,9kW / 115KS / ručni / 6 stupnjeva prijenosa / 5-vrata</v>
      </c>
      <c r="N660" s="86" t="s">
        <v>327</v>
      </c>
      <c r="O660" s="88">
        <f t="shared" si="84"/>
        <v>115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8" s="147" customFormat="1" x14ac:dyDescent="0.25">
      <c r="A661" s="19" t="s">
        <v>41</v>
      </c>
      <c r="B661" s="24" t="s">
        <v>207</v>
      </c>
      <c r="C661" s="24" t="s">
        <v>211</v>
      </c>
      <c r="D661" s="21" t="s">
        <v>86</v>
      </c>
      <c r="E661" s="21" t="s">
        <v>87</v>
      </c>
      <c r="F661" s="21">
        <v>5</v>
      </c>
      <c r="G661" s="21" t="s">
        <v>26</v>
      </c>
      <c r="H661" s="21">
        <v>1598</v>
      </c>
      <c r="I661" s="21">
        <v>100</v>
      </c>
      <c r="J661" s="1">
        <v>168470.00000012046</v>
      </c>
      <c r="K661" s="43">
        <v>43466</v>
      </c>
      <c r="L661" s="23" t="s">
        <v>324</v>
      </c>
      <c r="M661" s="153" t="str">
        <f t="shared" si="83"/>
        <v>Kona 1.6 CRDi 136 ISG 7DCT / dizel / 100kW / 136KS / 7DCT / 7 stupnjeva automatski / 5-vrata</v>
      </c>
      <c r="N661" s="86" t="s">
        <v>331</v>
      </c>
      <c r="O661" s="88">
        <f t="shared" si="84"/>
        <v>136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/>
      <c r="AE661" s="29"/>
      <c r="AF661" s="30"/>
      <c r="AG661" s="30"/>
      <c r="AH661" s="29"/>
      <c r="AI661" s="30"/>
      <c r="AJ661" s="30"/>
    </row>
    <row r="662" spans="1:38" s="147" customFormat="1" x14ac:dyDescent="0.25">
      <c r="A662" s="19" t="s">
        <v>41</v>
      </c>
      <c r="B662" s="24" t="s">
        <v>207</v>
      </c>
      <c r="C662" s="24" t="s">
        <v>212</v>
      </c>
      <c r="D662" s="21" t="s">
        <v>49</v>
      </c>
      <c r="E662" s="21" t="s">
        <v>29</v>
      </c>
      <c r="F662" s="21">
        <v>5</v>
      </c>
      <c r="G662" s="21" t="s">
        <v>26</v>
      </c>
      <c r="H662" s="21">
        <v>1598</v>
      </c>
      <c r="I662" s="21">
        <v>84.9</v>
      </c>
      <c r="J662" s="1">
        <v>168470.00000011333</v>
      </c>
      <c r="K662" s="43">
        <v>43466</v>
      </c>
      <c r="L662" s="23" t="s">
        <v>325</v>
      </c>
      <c r="M662" s="153" t="str">
        <f t="shared" si="83"/>
        <v>Kona 1.6 CRDi 115 ISG 6MT / dizel / 84,9kW / 115KS / ručni / 6 stupnjeva prijenosa / 5-vrata</v>
      </c>
      <c r="N662" s="86" t="s">
        <v>327</v>
      </c>
      <c r="O662" s="88">
        <f t="shared" si="84"/>
        <v>115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/>
      <c r="AE662" s="29"/>
      <c r="AF662" s="30"/>
      <c r="AG662" s="30"/>
      <c r="AH662" s="29"/>
      <c r="AI662" s="30"/>
      <c r="AJ662" s="30"/>
    </row>
    <row r="663" spans="1:38" s="147" customFormat="1" x14ac:dyDescent="0.25">
      <c r="A663" s="19" t="s">
        <v>41</v>
      </c>
      <c r="B663" s="24" t="s">
        <v>207</v>
      </c>
      <c r="C663" s="24" t="s">
        <v>212</v>
      </c>
      <c r="D663" s="21" t="s">
        <v>86</v>
      </c>
      <c r="E663" s="21" t="s">
        <v>87</v>
      </c>
      <c r="F663" s="21">
        <v>5</v>
      </c>
      <c r="G663" s="21" t="s">
        <v>26</v>
      </c>
      <c r="H663" s="21">
        <v>1598</v>
      </c>
      <c r="I663" s="21">
        <v>100</v>
      </c>
      <c r="J663" s="1">
        <v>180470.00000007582</v>
      </c>
      <c r="K663" s="43">
        <v>43466</v>
      </c>
      <c r="L663" s="23" t="s">
        <v>324</v>
      </c>
      <c r="M663" s="153" t="str">
        <f t="shared" si="83"/>
        <v>Kona 1.6 CRDi 136 ISG 7DCT / dizel / 100kW / 136KS / 7DCT / 7 stupnjeva automatski / 5-vrata</v>
      </c>
      <c r="N663" s="86" t="s">
        <v>331</v>
      </c>
      <c r="O663" s="88">
        <f t="shared" si="84"/>
        <v>136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/>
      <c r="AE663" s="29"/>
      <c r="AF663" s="30"/>
      <c r="AG663" s="30"/>
      <c r="AH663" s="29"/>
      <c r="AI663" s="30"/>
      <c r="AJ663" s="30"/>
    </row>
    <row r="664" spans="1:38" s="150" customFormat="1" ht="15.75" thickBot="1" x14ac:dyDescent="0.3">
      <c r="A664" s="31" t="s">
        <v>41</v>
      </c>
      <c r="B664" s="32" t="s">
        <v>207</v>
      </c>
      <c r="C664" s="32" t="s">
        <v>213</v>
      </c>
      <c r="D664" s="34" t="s">
        <v>86</v>
      </c>
      <c r="E664" s="34" t="s">
        <v>87</v>
      </c>
      <c r="F664" s="34">
        <v>5</v>
      </c>
      <c r="G664" s="34" t="s">
        <v>26</v>
      </c>
      <c r="H664" s="34">
        <v>1598</v>
      </c>
      <c r="I664" s="34">
        <v>100</v>
      </c>
      <c r="J664" s="3">
        <v>191470.00001203653</v>
      </c>
      <c r="K664" s="42">
        <v>43466</v>
      </c>
      <c r="L664" s="36" t="s">
        <v>326</v>
      </c>
      <c r="M664" s="142" t="str">
        <f t="shared" si="83"/>
        <v>Kona 1.6 CRDi 136 ISG 7DCT 4WD / dizel / 100kW / 136KS / 7DCT / 7 stupnjeva automatski / 5-vrata</v>
      </c>
      <c r="N664" s="97" t="s">
        <v>332</v>
      </c>
      <c r="O664" s="89">
        <f t="shared" si="84"/>
        <v>136</v>
      </c>
      <c r="P664" s="128"/>
      <c r="Q664" s="129"/>
      <c r="R664" s="129"/>
      <c r="S664" s="130"/>
      <c r="T664" s="130"/>
      <c r="U664" s="130"/>
      <c r="V664" s="130"/>
      <c r="W664" s="130"/>
      <c r="X664" s="130"/>
      <c r="Y664" s="129"/>
      <c r="Z664" s="130"/>
      <c r="AA664" s="130"/>
      <c r="AB664" s="130"/>
      <c r="AC664" s="130"/>
      <c r="AD664" s="129"/>
      <c r="AE664" s="132"/>
      <c r="AF664" s="133"/>
      <c r="AG664" s="133"/>
      <c r="AH664" s="132"/>
      <c r="AI664" s="133"/>
      <c r="AJ664" s="133"/>
    </row>
    <row r="665" spans="1:38" x14ac:dyDescent="0.25">
      <c r="A665" s="12" t="s">
        <v>41</v>
      </c>
      <c r="B665" s="45" t="s">
        <v>207</v>
      </c>
      <c r="C665" s="45" t="s">
        <v>208</v>
      </c>
      <c r="D665" s="15" t="s">
        <v>49</v>
      </c>
      <c r="E665" s="15" t="s">
        <v>29</v>
      </c>
      <c r="F665" s="15">
        <v>5</v>
      </c>
      <c r="G665" s="15" t="s">
        <v>25</v>
      </c>
      <c r="H665" s="15">
        <v>998</v>
      </c>
      <c r="I665" s="15">
        <v>88</v>
      </c>
      <c r="J665" s="4">
        <v>114870</v>
      </c>
      <c r="K665" s="46">
        <v>43612</v>
      </c>
      <c r="L665" s="17" t="s">
        <v>352</v>
      </c>
      <c r="M665" s="74" t="str">
        <f t="shared" si="83"/>
        <v>Hyundai Kona 1.0 T-GDI 120 ISG / benzin / 88kW / 120KS / ručni / 6 stupnjeva prijenosa / 5-vrata</v>
      </c>
      <c r="N665" s="96" t="s">
        <v>214</v>
      </c>
      <c r="O665" s="90">
        <f t="shared" si="84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x14ac:dyDescent="0.25">
      <c r="A666" s="19" t="s">
        <v>41</v>
      </c>
      <c r="B666" s="24" t="s">
        <v>207</v>
      </c>
      <c r="C666" s="24" t="s">
        <v>209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998</v>
      </c>
      <c r="I666" s="21">
        <v>88</v>
      </c>
      <c r="J666" s="1">
        <v>124520</v>
      </c>
      <c r="K666" s="41">
        <v>43612</v>
      </c>
      <c r="L666" s="23" t="s">
        <v>352</v>
      </c>
      <c r="M666" s="71" t="str">
        <f t="shared" si="83"/>
        <v>Hyundai Kona 1.0 T-GDI 120 ISG / benzin / 88kW / 120KS / ručni / 6 stupnjeva prijenosa / 5-vrata</v>
      </c>
      <c r="N666" s="86" t="s">
        <v>214</v>
      </c>
      <c r="O666" s="91">
        <f t="shared" si="84"/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  <c r="AL666" s="102"/>
    </row>
    <row r="667" spans="1:38" x14ac:dyDescent="0.25">
      <c r="A667" s="19" t="s">
        <v>41</v>
      </c>
      <c r="B667" s="24" t="s">
        <v>207</v>
      </c>
      <c r="C667" s="24" t="s">
        <v>210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131820</v>
      </c>
      <c r="K667" s="41">
        <v>43612</v>
      </c>
      <c r="L667" s="23" t="s">
        <v>352</v>
      </c>
      <c r="M667" s="71" t="str">
        <f t="shared" si="83"/>
        <v>Hyundai Kona 1.0 T-GDI 120 ISG 16" / benzin / 88kW / 120KS / ručni / 6 stupnjeva prijenosa / 5-vrata</v>
      </c>
      <c r="N667" s="86" t="s">
        <v>215</v>
      </c>
      <c r="O667" s="91">
        <f t="shared" si="84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  <c r="AL667" s="102"/>
    </row>
    <row r="668" spans="1:38" x14ac:dyDescent="0.25">
      <c r="A668" s="19" t="s">
        <v>41</v>
      </c>
      <c r="B668" s="24" t="s">
        <v>207</v>
      </c>
      <c r="C668" s="24" t="s">
        <v>210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133470</v>
      </c>
      <c r="K668" s="41">
        <v>43612</v>
      </c>
      <c r="L668" s="23" t="s">
        <v>353</v>
      </c>
      <c r="M668" s="71" t="str">
        <f t="shared" si="83"/>
        <v>Hyundai Kona 1.0 T-GDI 120 ISG 17" / benzin / 88kW / 120KS / ručni / 6 stupnjeva prijenosa / 5-vrata</v>
      </c>
      <c r="N668" s="86" t="s">
        <v>216</v>
      </c>
      <c r="O668" s="91">
        <f t="shared" si="84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x14ac:dyDescent="0.25">
      <c r="A669" s="37" t="s">
        <v>41</v>
      </c>
      <c r="B669" s="38" t="s">
        <v>207</v>
      </c>
      <c r="C669" s="38" t="s">
        <v>211</v>
      </c>
      <c r="D669" s="39" t="s">
        <v>49</v>
      </c>
      <c r="E669" s="39" t="s">
        <v>29</v>
      </c>
      <c r="F669" s="39">
        <v>5</v>
      </c>
      <c r="G669" s="39" t="s">
        <v>25</v>
      </c>
      <c r="H669" s="21">
        <v>998</v>
      </c>
      <c r="I669" s="21">
        <v>88</v>
      </c>
      <c r="J669" s="2">
        <v>141470</v>
      </c>
      <c r="K669" s="41">
        <v>43612</v>
      </c>
      <c r="L669" s="23" t="s">
        <v>353</v>
      </c>
      <c r="M669" s="72" t="str">
        <f t="shared" ref="M669:M672" si="85">N669&amp;" / "&amp;G669&amp;" / "&amp;I669&amp;"kW"&amp;" / "&amp;O669&amp;"KS"&amp;" / "&amp;D669&amp;" / "&amp;E669&amp;" / "&amp;F669&amp;"-vrata"</f>
        <v>Hyundai Kona 1.0 T-GDI 120 ISG / benzin / 88kW / 120KS / ručni / 6 stupnjeva prijenosa / 5-vrata</v>
      </c>
      <c r="N669" s="99" t="s">
        <v>214</v>
      </c>
      <c r="O669" s="100">
        <f t="shared" ref="O669:O672" si="86">ROUND(I669*1.36,0)</f>
        <v>120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8" x14ac:dyDescent="0.25">
      <c r="A670" s="19" t="s">
        <v>41</v>
      </c>
      <c r="B670" s="24" t="s">
        <v>207</v>
      </c>
      <c r="C670" s="24" t="s">
        <v>212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998</v>
      </c>
      <c r="I670" s="21">
        <v>88</v>
      </c>
      <c r="J670" s="1">
        <v>153470</v>
      </c>
      <c r="K670" s="41">
        <v>43612</v>
      </c>
      <c r="L670" s="23" t="s">
        <v>353</v>
      </c>
      <c r="M670" s="71" t="str">
        <f t="shared" si="85"/>
        <v>Hyundai Kona 1.0 T-GDI 120 ISG / benzin / 88kW / 120KS / ručni / 6 stupnjeva prijenosa / 5-vrata</v>
      </c>
      <c r="N670" s="86" t="s">
        <v>214</v>
      </c>
      <c r="O670" s="91">
        <f t="shared" si="86"/>
        <v>120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8" x14ac:dyDescent="0.25">
      <c r="A671" s="19" t="s">
        <v>41</v>
      </c>
      <c r="B671" s="24" t="s">
        <v>207</v>
      </c>
      <c r="C671" s="24" t="s">
        <v>210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</v>
      </c>
      <c r="J671" s="1">
        <v>126820</v>
      </c>
      <c r="K671" s="41">
        <v>43749</v>
      </c>
      <c r="L671" s="23" t="s">
        <v>352</v>
      </c>
      <c r="M671" s="71" t="str">
        <f t="shared" si="85"/>
        <v>Hyundai Kona 1.0 T-GDI 120 ISG 16" / benzin / 88kW / 120KS / ručni / 6 stupnjeva prijenosa / 5-vrata</v>
      </c>
      <c r="N671" s="86" t="s">
        <v>215</v>
      </c>
      <c r="O671" s="91">
        <f t="shared" si="86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  <c r="AL671" s="102"/>
    </row>
    <row r="672" spans="1:38" s="151" customFormat="1" ht="15.75" thickBot="1" x14ac:dyDescent="0.3">
      <c r="A672" s="31" t="s">
        <v>41</v>
      </c>
      <c r="B672" s="32" t="s">
        <v>207</v>
      </c>
      <c r="C672" s="32" t="s">
        <v>210</v>
      </c>
      <c r="D672" s="34" t="s">
        <v>49</v>
      </c>
      <c r="E672" s="34" t="s">
        <v>29</v>
      </c>
      <c r="F672" s="34">
        <v>5</v>
      </c>
      <c r="G672" s="34" t="s">
        <v>25</v>
      </c>
      <c r="H672" s="34">
        <v>998</v>
      </c>
      <c r="I672" s="34">
        <v>88</v>
      </c>
      <c r="J672" s="3">
        <v>128470</v>
      </c>
      <c r="K672" s="216">
        <v>43749</v>
      </c>
      <c r="L672" s="36" t="s">
        <v>353</v>
      </c>
      <c r="M672" s="73" t="str">
        <f t="shared" si="85"/>
        <v>Hyundai Kona 1.0 T-GDI 120 ISG 17" / benzin / 88kW / 120KS / ručni / 6 stupnjeva prijenosa / 5-vrata</v>
      </c>
      <c r="N672" s="97" t="s">
        <v>216</v>
      </c>
      <c r="O672" s="92">
        <f t="shared" si="86"/>
        <v>120</v>
      </c>
      <c r="P672" s="128"/>
      <c r="Q672" s="129"/>
      <c r="R672" s="129"/>
      <c r="S672" s="130"/>
      <c r="T672" s="130"/>
      <c r="U672" s="130"/>
      <c r="V672" s="130"/>
      <c r="W672" s="130"/>
      <c r="X672" s="130"/>
      <c r="Y672" s="129"/>
      <c r="Z672" s="130"/>
      <c r="AA672" s="130"/>
      <c r="AB672" s="130"/>
      <c r="AC672" s="130"/>
      <c r="AD672" s="129" t="s">
        <v>27</v>
      </c>
      <c r="AE672" s="132"/>
      <c r="AF672" s="133"/>
      <c r="AG672" s="133"/>
      <c r="AH672" s="132"/>
      <c r="AI672" s="133"/>
      <c r="AJ672" s="133"/>
      <c r="AL672" s="215"/>
    </row>
    <row r="673" spans="1:38" x14ac:dyDescent="0.25">
      <c r="A673" s="37" t="s">
        <v>41</v>
      </c>
      <c r="B673" s="38" t="s">
        <v>207</v>
      </c>
      <c r="C673" s="38" t="s">
        <v>408</v>
      </c>
      <c r="D673" s="39" t="s">
        <v>49</v>
      </c>
      <c r="E673" s="39" t="s">
        <v>29</v>
      </c>
      <c r="F673" s="39">
        <v>5</v>
      </c>
      <c r="G673" s="39" t="s">
        <v>25</v>
      </c>
      <c r="H673" s="39">
        <v>998</v>
      </c>
      <c r="I673" s="39">
        <v>88</v>
      </c>
      <c r="J673" s="2">
        <v>111420</v>
      </c>
      <c r="K673" s="41" t="s">
        <v>402</v>
      </c>
      <c r="L673" s="40" t="s">
        <v>353</v>
      </c>
      <c r="M673" s="72" t="str">
        <f t="shared" ref="M673:M721" si="87">N673&amp;" / "&amp;G673&amp;" / "&amp;I673&amp;"kW"&amp;" / "&amp;O673&amp;"KS"&amp;" / "&amp;D673&amp;" / "&amp;E673&amp;" / "&amp;F673&amp;"-vrata"</f>
        <v>Hyundai Kona 1.0 T-GDI 120 ISG / benzin / 88kW / 120KS / ručni / 6 stupnjeva prijenosa / 5-vrata</v>
      </c>
      <c r="N673" s="99" t="s">
        <v>214</v>
      </c>
      <c r="O673" s="100">
        <f t="shared" ref="O673:O725" si="88">ROUND(I673*1.36,0)</f>
        <v>120</v>
      </c>
      <c r="P673" s="118"/>
      <c r="Q673" s="119"/>
      <c r="R673" s="119"/>
      <c r="S673" s="120"/>
      <c r="T673" s="120"/>
      <c r="U673" s="120"/>
      <c r="V673" s="120"/>
      <c r="W673" s="120"/>
      <c r="X673" s="120"/>
      <c r="Y673" s="119"/>
      <c r="Z673" s="120"/>
      <c r="AA673" s="120"/>
      <c r="AB673" s="120"/>
      <c r="AC673" s="120"/>
      <c r="AD673" s="119" t="s">
        <v>27</v>
      </c>
      <c r="AE673" s="121"/>
      <c r="AF673" s="122"/>
      <c r="AG673" s="122"/>
      <c r="AH673" s="121"/>
      <c r="AI673" s="122"/>
      <c r="AJ673" s="122"/>
      <c r="AL673" s="102"/>
    </row>
    <row r="674" spans="1:38" x14ac:dyDescent="0.25">
      <c r="A674" s="19" t="s">
        <v>41</v>
      </c>
      <c r="B674" s="24" t="s">
        <v>207</v>
      </c>
      <c r="C674" s="24" t="s">
        <v>208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</v>
      </c>
      <c r="J674" s="1">
        <v>118870</v>
      </c>
      <c r="K674" s="43" t="s">
        <v>402</v>
      </c>
      <c r="L674" s="23" t="s">
        <v>352</v>
      </c>
      <c r="M674" s="71" t="str">
        <f t="shared" si="87"/>
        <v>Hyundai Kona 1.0 T-GDI 120 ISG / benzin / 88kW / 120KS / ručni / 6 stupnjeva prijenosa / 5-vrata</v>
      </c>
      <c r="N674" s="86" t="s">
        <v>214</v>
      </c>
      <c r="O674" s="91">
        <f t="shared" si="88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 x14ac:dyDescent="0.25">
      <c r="A675" s="19" t="s">
        <v>41</v>
      </c>
      <c r="B675" s="24" t="s">
        <v>207</v>
      </c>
      <c r="C675" s="24" t="s">
        <v>209</v>
      </c>
      <c r="D675" s="21" t="s">
        <v>49</v>
      </c>
      <c r="E675" s="21" t="s">
        <v>29</v>
      </c>
      <c r="F675" s="21">
        <v>5</v>
      </c>
      <c r="G675" s="21" t="s">
        <v>25</v>
      </c>
      <c r="H675" s="21">
        <v>998</v>
      </c>
      <c r="I675" s="21">
        <v>88</v>
      </c>
      <c r="J675" s="1">
        <v>128520</v>
      </c>
      <c r="K675" s="43" t="s">
        <v>402</v>
      </c>
      <c r="L675" s="23">
        <v>121</v>
      </c>
      <c r="M675" s="71" t="str">
        <f t="shared" si="87"/>
        <v>Hyundai Kona 1.0 T-GDI 120 ISG / benzin / 88kW / 120KS / ručni / 6 stupnjeva prijenosa / 5-vrata</v>
      </c>
      <c r="N675" s="86" t="s">
        <v>214</v>
      </c>
      <c r="O675" s="91">
        <f t="shared" si="88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/>
      <c r="AE675" s="29"/>
      <c r="AF675" s="30"/>
      <c r="AG675" s="30"/>
      <c r="AH675" s="29"/>
      <c r="AI675" s="30"/>
      <c r="AJ675" s="30"/>
      <c r="AL675" s="102"/>
    </row>
    <row r="676" spans="1:38" x14ac:dyDescent="0.25">
      <c r="A676" s="19" t="s">
        <v>41</v>
      </c>
      <c r="B676" s="24" t="s">
        <v>207</v>
      </c>
      <c r="C676" s="24" t="s">
        <v>210</v>
      </c>
      <c r="D676" s="21" t="s">
        <v>49</v>
      </c>
      <c r="E676" s="21" t="s">
        <v>29</v>
      </c>
      <c r="F676" s="21">
        <v>5</v>
      </c>
      <c r="G676" s="21" t="s">
        <v>25</v>
      </c>
      <c r="H676" s="21">
        <v>998</v>
      </c>
      <c r="I676" s="21">
        <v>88</v>
      </c>
      <c r="J676" s="1">
        <v>129820</v>
      </c>
      <c r="K676" s="43" t="s">
        <v>402</v>
      </c>
      <c r="L676" s="23" t="s">
        <v>352</v>
      </c>
      <c r="M676" s="71" t="str">
        <f t="shared" si="87"/>
        <v>Hyundai Kona 1.0 T-GDI 120 ISG 16" / benzin / 88kW / 120KS / ručni / 6 stupnjeva prijenosa / 5-vrata</v>
      </c>
      <c r="N676" s="86" t="s">
        <v>215</v>
      </c>
      <c r="O676" s="91">
        <f t="shared" si="88"/>
        <v>120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  <c r="AL676" s="102"/>
    </row>
    <row r="677" spans="1:38" x14ac:dyDescent="0.25">
      <c r="A677" s="19" t="s">
        <v>41</v>
      </c>
      <c r="B677" s="24" t="s">
        <v>207</v>
      </c>
      <c r="C677" s="24" t="s">
        <v>409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998</v>
      </c>
      <c r="I677" s="21">
        <v>88</v>
      </c>
      <c r="J677" s="1">
        <v>131470</v>
      </c>
      <c r="K677" s="43" t="s">
        <v>402</v>
      </c>
      <c r="L677" s="23" t="s">
        <v>353</v>
      </c>
      <c r="M677" s="71" t="str">
        <f t="shared" si="87"/>
        <v>Hyundai Kona 1.0 T-GDI 120 ISG 17" / benzin / 88kW / 120KS / ručni / 6 stupnjeva prijenosa / 5-vrata</v>
      </c>
      <c r="N677" s="86" t="s">
        <v>216</v>
      </c>
      <c r="O677" s="91">
        <f t="shared" si="88"/>
        <v>120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  <c r="AL677" s="102"/>
    </row>
    <row r="678" spans="1:38" x14ac:dyDescent="0.25">
      <c r="A678" s="37" t="s">
        <v>41</v>
      </c>
      <c r="B678" s="38" t="s">
        <v>207</v>
      </c>
      <c r="C678" s="38" t="s">
        <v>211</v>
      </c>
      <c r="D678" s="39" t="s">
        <v>49</v>
      </c>
      <c r="E678" s="39" t="s">
        <v>29</v>
      </c>
      <c r="F678" s="39">
        <v>5</v>
      </c>
      <c r="G678" s="39" t="s">
        <v>25</v>
      </c>
      <c r="H678" s="21">
        <v>998</v>
      </c>
      <c r="I678" s="21">
        <v>88</v>
      </c>
      <c r="J678" s="1">
        <v>144970</v>
      </c>
      <c r="K678" s="43" t="s">
        <v>402</v>
      </c>
      <c r="L678" s="23" t="s">
        <v>353</v>
      </c>
      <c r="M678" s="72" t="str">
        <f t="shared" si="87"/>
        <v>Hyundai Kona 1.0 T-GDI 120 ISG / benzin / 88kW / 120KS / ručni / 6 stupnjeva prijenosa / 5-vrata</v>
      </c>
      <c r="N678" s="99" t="s">
        <v>214</v>
      </c>
      <c r="O678" s="100">
        <f t="shared" si="88"/>
        <v>120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8" s="147" customFormat="1" x14ac:dyDescent="0.25">
      <c r="A679" s="19" t="s">
        <v>41</v>
      </c>
      <c r="B679" s="24" t="s">
        <v>207</v>
      </c>
      <c r="C679" s="24" t="s">
        <v>213</v>
      </c>
      <c r="D679" s="21" t="s">
        <v>86</v>
      </c>
      <c r="E679" s="21" t="s">
        <v>87</v>
      </c>
      <c r="F679" s="21">
        <v>5</v>
      </c>
      <c r="G679" s="21" t="s">
        <v>25</v>
      </c>
      <c r="H679" s="21">
        <v>1591</v>
      </c>
      <c r="I679" s="21">
        <v>130</v>
      </c>
      <c r="J679" s="1">
        <v>185970</v>
      </c>
      <c r="K679" s="43" t="s">
        <v>402</v>
      </c>
      <c r="L679" s="23" t="s">
        <v>410</v>
      </c>
      <c r="M679" s="140" t="str">
        <f t="shared" si="87"/>
        <v>Hyundai Kona 1.6 T-GDi 177 ISG 7DCT 4WD / benzin / 130kW / 177KS / 7DCT / 7 stupnjeva automatski / 5-vrata</v>
      </c>
      <c r="N679" s="86" t="s">
        <v>411</v>
      </c>
      <c r="O679" s="88">
        <f t="shared" si="88"/>
        <v>177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8" x14ac:dyDescent="0.25">
      <c r="A680" s="37" t="s">
        <v>41</v>
      </c>
      <c r="B680" s="38" t="s">
        <v>207</v>
      </c>
      <c r="C680" s="38" t="s">
        <v>408</v>
      </c>
      <c r="D680" s="39" t="s">
        <v>49</v>
      </c>
      <c r="E680" s="39" t="s">
        <v>29</v>
      </c>
      <c r="F680" s="39">
        <v>5</v>
      </c>
      <c r="G680" s="39" t="s">
        <v>26</v>
      </c>
      <c r="H680" s="39">
        <v>1598</v>
      </c>
      <c r="I680" s="39">
        <v>84.9</v>
      </c>
      <c r="J680" s="1">
        <v>127580</v>
      </c>
      <c r="K680" s="43" t="s">
        <v>402</v>
      </c>
      <c r="L680" s="40" t="s">
        <v>325</v>
      </c>
      <c r="M680" s="72" t="str">
        <f t="shared" si="87"/>
        <v>Hyundai Kona 1.6 CRDi 115  ISG 6MT / dizel / 84,9kW / 115KS / ručni / 6 stupnjeva prijenosa / 5-vrata</v>
      </c>
      <c r="N680" s="99" t="s">
        <v>412</v>
      </c>
      <c r="O680" s="100">
        <f t="shared" si="88"/>
        <v>115</v>
      </c>
      <c r="P680" s="118"/>
      <c r="Q680" s="119"/>
      <c r="R680" s="119"/>
      <c r="S680" s="120"/>
      <c r="T680" s="120"/>
      <c r="U680" s="120"/>
      <c r="V680" s="120"/>
      <c r="W680" s="120"/>
      <c r="X680" s="120"/>
      <c r="Y680" s="119"/>
      <c r="Z680" s="120"/>
      <c r="AA680" s="120"/>
      <c r="AB680" s="120"/>
      <c r="AC680" s="120"/>
      <c r="AD680" s="119" t="s">
        <v>27</v>
      </c>
      <c r="AE680" s="121"/>
      <c r="AF680" s="122"/>
      <c r="AG680" s="122"/>
      <c r="AH680" s="121"/>
      <c r="AI680" s="122"/>
      <c r="AJ680" s="122"/>
      <c r="AL680" s="102"/>
    </row>
    <row r="681" spans="1:38" x14ac:dyDescent="0.25">
      <c r="A681" s="19" t="s">
        <v>41</v>
      </c>
      <c r="B681" s="24" t="s">
        <v>207</v>
      </c>
      <c r="C681" s="24" t="s">
        <v>208</v>
      </c>
      <c r="D681" s="21" t="s">
        <v>49</v>
      </c>
      <c r="E681" s="21" t="s">
        <v>29</v>
      </c>
      <c r="F681" s="21">
        <v>5</v>
      </c>
      <c r="G681" s="21" t="s">
        <v>26</v>
      </c>
      <c r="H681" s="21">
        <v>1598</v>
      </c>
      <c r="I681" s="21">
        <v>84.9</v>
      </c>
      <c r="J681" s="1">
        <v>134255</v>
      </c>
      <c r="K681" s="43" t="s">
        <v>402</v>
      </c>
      <c r="L681" s="23" t="s">
        <v>413</v>
      </c>
      <c r="M681" s="71" t="str">
        <f t="shared" si="87"/>
        <v>Hyundai Kona 1.6 CRDi 115  ISG 6MT / dizel / 84,9kW / 115KS / ručni / 6 stupnjeva prijenosa / 5-vrata</v>
      </c>
      <c r="N681" s="86" t="s">
        <v>412</v>
      </c>
      <c r="O681" s="91">
        <f t="shared" si="88"/>
        <v>115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  <c r="AL681" s="102"/>
    </row>
    <row r="682" spans="1:38" x14ac:dyDescent="0.25">
      <c r="A682" s="19" t="s">
        <v>41</v>
      </c>
      <c r="B682" s="24" t="s">
        <v>207</v>
      </c>
      <c r="C682" s="24" t="s">
        <v>210</v>
      </c>
      <c r="D682" s="21" t="s">
        <v>49</v>
      </c>
      <c r="E682" s="21" t="s">
        <v>29</v>
      </c>
      <c r="F682" s="21">
        <v>5</v>
      </c>
      <c r="G682" s="21" t="s">
        <v>26</v>
      </c>
      <c r="H682" s="21">
        <v>1598</v>
      </c>
      <c r="I682" s="21">
        <v>84.9</v>
      </c>
      <c r="J682" s="1">
        <v>144255</v>
      </c>
      <c r="K682" s="43" t="s">
        <v>402</v>
      </c>
      <c r="L682" s="23" t="s">
        <v>413</v>
      </c>
      <c r="M682" s="71" t="str">
        <f t="shared" si="87"/>
        <v>Hyundai Kona 1.6 CRDi 115  ISG 6MT 16" / dizel / 84,9kW / 115KS / ručni / 6 stupnjeva prijenosa / 5-vrata</v>
      </c>
      <c r="N682" s="86" t="s">
        <v>414</v>
      </c>
      <c r="O682" s="91">
        <f t="shared" si="88"/>
        <v>115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  <c r="AL682" s="102"/>
    </row>
    <row r="683" spans="1:38" x14ac:dyDescent="0.25">
      <c r="A683" s="19" t="s">
        <v>41</v>
      </c>
      <c r="B683" s="24" t="s">
        <v>207</v>
      </c>
      <c r="C683" s="24" t="s">
        <v>210</v>
      </c>
      <c r="D683" s="21" t="s">
        <v>49</v>
      </c>
      <c r="E683" s="21" t="s">
        <v>29</v>
      </c>
      <c r="F683" s="21">
        <v>5</v>
      </c>
      <c r="G683" s="21" t="s">
        <v>26</v>
      </c>
      <c r="H683" s="21">
        <v>1598</v>
      </c>
      <c r="I683" s="21">
        <v>84.9</v>
      </c>
      <c r="J683" s="1">
        <v>146730</v>
      </c>
      <c r="K683" s="43" t="s">
        <v>402</v>
      </c>
      <c r="L683" s="23" t="s">
        <v>325</v>
      </c>
      <c r="M683" s="71" t="str">
        <f t="shared" si="87"/>
        <v>Hyundai Kona 1.6 CRDi 115  ISG 6MT 17" / dizel / 84,9kW / 115KS / ručni / 6 stupnjeva prijenosa / 5-vrata</v>
      </c>
      <c r="N683" s="86" t="s">
        <v>415</v>
      </c>
      <c r="O683" s="91">
        <f t="shared" si="88"/>
        <v>115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  <c r="AL683" s="102"/>
    </row>
    <row r="684" spans="1:38" x14ac:dyDescent="0.25">
      <c r="A684" s="19" t="s">
        <v>41</v>
      </c>
      <c r="B684" s="24" t="s">
        <v>207</v>
      </c>
      <c r="C684" s="24" t="s">
        <v>210</v>
      </c>
      <c r="D684" s="39" t="s">
        <v>86</v>
      </c>
      <c r="E684" s="39" t="s">
        <v>87</v>
      </c>
      <c r="F684" s="39">
        <v>5</v>
      </c>
      <c r="G684" s="39" t="s">
        <v>26</v>
      </c>
      <c r="H684" s="21">
        <v>1598</v>
      </c>
      <c r="I684" s="21">
        <v>100</v>
      </c>
      <c r="J684" s="1">
        <v>158730</v>
      </c>
      <c r="K684" s="43" t="s">
        <v>402</v>
      </c>
      <c r="L684" s="23" t="s">
        <v>324</v>
      </c>
      <c r="M684" s="71" t="str">
        <f t="shared" si="87"/>
        <v>Hyundai Kona1.6 CRDi 136 ISG 7DCT / dizel / 100kW / 136KS / 7DCT / 7 stupnjeva automatski / 5-vrata</v>
      </c>
      <c r="N684" s="86" t="s">
        <v>416</v>
      </c>
      <c r="O684" s="91">
        <f t="shared" si="88"/>
        <v>136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 t="s">
        <v>27</v>
      </c>
      <c r="AE684" s="29"/>
      <c r="AF684" s="30"/>
      <c r="AG684" s="30"/>
      <c r="AH684" s="29"/>
      <c r="AI684" s="30"/>
      <c r="AJ684" s="30"/>
      <c r="AL684" s="102"/>
    </row>
    <row r="685" spans="1:38" x14ac:dyDescent="0.25">
      <c r="A685" s="37" t="s">
        <v>41</v>
      </c>
      <c r="B685" s="38" t="s">
        <v>207</v>
      </c>
      <c r="C685" s="38" t="s">
        <v>211</v>
      </c>
      <c r="D685" s="39" t="s">
        <v>49</v>
      </c>
      <c r="E685" s="39" t="s">
        <v>29</v>
      </c>
      <c r="F685" s="39">
        <v>5</v>
      </c>
      <c r="G685" s="39" t="s">
        <v>26</v>
      </c>
      <c r="H685" s="21">
        <v>1598</v>
      </c>
      <c r="I685" s="21">
        <v>84.9</v>
      </c>
      <c r="J685" s="1">
        <v>159970</v>
      </c>
      <c r="K685" s="43" t="s">
        <v>402</v>
      </c>
      <c r="L685" s="23" t="s">
        <v>325</v>
      </c>
      <c r="M685" s="72" t="str">
        <f t="shared" si="87"/>
        <v>Hyundai Kona 1.0 T-GDI 120 ISG / dizel / 84,9kW / 115KS / ručni / 6 stupnjeva prijenosa / 5-vrata</v>
      </c>
      <c r="N685" s="99" t="s">
        <v>214</v>
      </c>
      <c r="O685" s="100">
        <f t="shared" si="88"/>
        <v>115</v>
      </c>
      <c r="P685" s="25"/>
      <c r="Q685" s="26"/>
      <c r="R685" s="26"/>
      <c r="S685" s="27"/>
      <c r="T685" s="27"/>
      <c r="U685" s="27"/>
      <c r="V685" s="27"/>
      <c r="W685" s="27"/>
      <c r="X685" s="27"/>
      <c r="Y685" s="26"/>
      <c r="Z685" s="27"/>
      <c r="AA685" s="27"/>
      <c r="AB685" s="27"/>
      <c r="AC685" s="27"/>
      <c r="AD685" s="26" t="s">
        <v>27</v>
      </c>
      <c r="AE685" s="29"/>
      <c r="AF685" s="30"/>
      <c r="AG685" s="30"/>
      <c r="AH685" s="29"/>
      <c r="AI685" s="30"/>
      <c r="AJ685" s="30"/>
    </row>
    <row r="686" spans="1:38" x14ac:dyDescent="0.25">
      <c r="A686" s="19" t="s">
        <v>41</v>
      </c>
      <c r="B686" s="24" t="s">
        <v>207</v>
      </c>
      <c r="C686" s="38" t="s">
        <v>211</v>
      </c>
      <c r="D686" s="21" t="s">
        <v>86</v>
      </c>
      <c r="E686" s="21" t="s">
        <v>87</v>
      </c>
      <c r="F686" s="21">
        <v>5</v>
      </c>
      <c r="G686" s="21" t="s">
        <v>26</v>
      </c>
      <c r="H686" s="21">
        <v>1598</v>
      </c>
      <c r="I686" s="21">
        <v>100</v>
      </c>
      <c r="J686" s="1">
        <v>171970</v>
      </c>
      <c r="K686" s="43" t="s">
        <v>402</v>
      </c>
      <c r="L686" s="23" t="s">
        <v>324</v>
      </c>
      <c r="M686" s="71" t="str">
        <f t="shared" si="87"/>
        <v>Hyundai Kona1.6 CRDi 136 ISG 7DCT / dizel / 100kW / 136KS / 7DCT / 7 stupnjeva automatski / 5-vrata</v>
      </c>
      <c r="N686" s="86" t="s">
        <v>416</v>
      </c>
      <c r="O686" s="91">
        <f t="shared" si="88"/>
        <v>136</v>
      </c>
      <c r="P686" s="25"/>
      <c r="Q686" s="26"/>
      <c r="R686" s="26"/>
      <c r="S686" s="27"/>
      <c r="T686" s="27"/>
      <c r="U686" s="27"/>
      <c r="V686" s="27"/>
      <c r="W686" s="27"/>
      <c r="X686" s="27"/>
      <c r="Y686" s="26"/>
      <c r="Z686" s="27"/>
      <c r="AA686" s="27"/>
      <c r="AB686" s="27"/>
      <c r="AC686" s="27"/>
      <c r="AD686" s="26" t="s">
        <v>27</v>
      </c>
      <c r="AE686" s="29"/>
      <c r="AF686" s="30"/>
      <c r="AG686" s="30"/>
      <c r="AH686" s="29"/>
      <c r="AI686" s="30"/>
      <c r="AJ686" s="30"/>
    </row>
    <row r="687" spans="1:38" s="151" customFormat="1" ht="15.75" thickBot="1" x14ac:dyDescent="0.3">
      <c r="A687" s="31" t="s">
        <v>41</v>
      </c>
      <c r="B687" s="32" t="s">
        <v>207</v>
      </c>
      <c r="C687" s="32" t="s">
        <v>213</v>
      </c>
      <c r="D687" s="34" t="s">
        <v>86</v>
      </c>
      <c r="E687" s="34" t="s">
        <v>87</v>
      </c>
      <c r="F687" s="34">
        <v>5</v>
      </c>
      <c r="G687" s="34" t="s">
        <v>26</v>
      </c>
      <c r="H687" s="34">
        <v>1598</v>
      </c>
      <c r="I687" s="34">
        <v>100</v>
      </c>
      <c r="J687" s="3">
        <v>194970</v>
      </c>
      <c r="K687" s="42" t="s">
        <v>402</v>
      </c>
      <c r="L687" s="36" t="s">
        <v>326</v>
      </c>
      <c r="M687" s="73" t="str">
        <f t="shared" si="87"/>
        <v>Hyundai Kona1.6 CRDi 136 ISG 7DCT 4WD / dizel / 100kW / 136KS / 7DCT / 7 stupnjeva automatski / 5-vrata</v>
      </c>
      <c r="N687" s="97" t="s">
        <v>417</v>
      </c>
      <c r="O687" s="92">
        <f t="shared" si="88"/>
        <v>136</v>
      </c>
      <c r="P687" s="128"/>
      <c r="Q687" s="129"/>
      <c r="R687" s="129"/>
      <c r="S687" s="130"/>
      <c r="T687" s="130"/>
      <c r="U687" s="130"/>
      <c r="V687" s="130"/>
      <c r="W687" s="130"/>
      <c r="X687" s="130"/>
      <c r="Y687" s="129"/>
      <c r="Z687" s="130"/>
      <c r="AA687" s="130"/>
      <c r="AB687" s="130"/>
      <c r="AC687" s="130"/>
      <c r="AD687" s="129" t="s">
        <v>27</v>
      </c>
      <c r="AE687" s="132"/>
      <c r="AF687" s="133"/>
      <c r="AG687" s="133"/>
      <c r="AH687" s="132"/>
      <c r="AI687" s="133"/>
      <c r="AJ687" s="133"/>
      <c r="AL687" s="215"/>
    </row>
    <row r="688" spans="1:38" s="242" customFormat="1" ht="15.75" thickBot="1" x14ac:dyDescent="0.3">
      <c r="A688" s="227" t="s">
        <v>41</v>
      </c>
      <c r="B688" s="228" t="s">
        <v>207</v>
      </c>
      <c r="C688" s="229" t="s">
        <v>408</v>
      </c>
      <c r="D688" s="230" t="s">
        <v>49</v>
      </c>
      <c r="E688" s="230" t="s">
        <v>29</v>
      </c>
      <c r="F688" s="230">
        <v>5</v>
      </c>
      <c r="G688" s="230" t="s">
        <v>25</v>
      </c>
      <c r="H688" s="230">
        <v>998</v>
      </c>
      <c r="I688" s="230">
        <v>88</v>
      </c>
      <c r="J688" s="231">
        <v>112320</v>
      </c>
      <c r="K688" s="232" t="s">
        <v>428</v>
      </c>
      <c r="L688" s="233">
        <v>120</v>
      </c>
      <c r="M688" s="234" t="str">
        <f t="shared" si="87"/>
        <v>Hyundai Kona 1.0 T-GDI 120 ISG / benzin / 88kW / 120KS / ručni / 6 stupnjeva prijenosa / 5-vrata</v>
      </c>
      <c r="N688" s="235" t="s">
        <v>214</v>
      </c>
      <c r="O688" s="236">
        <f t="shared" si="88"/>
        <v>120</v>
      </c>
      <c r="P688" s="237"/>
      <c r="Q688" s="238"/>
      <c r="R688" s="238"/>
      <c r="S688" s="239"/>
      <c r="T688" s="239"/>
      <c r="U688" s="239"/>
      <c r="V688" s="239"/>
      <c r="W688" s="239"/>
      <c r="X688" s="239"/>
      <c r="Y688" s="238"/>
      <c r="Z688" s="239"/>
      <c r="AA688" s="239"/>
      <c r="AB688" s="239"/>
      <c r="AC688" s="239"/>
      <c r="AD688" s="238"/>
      <c r="AE688" s="240"/>
      <c r="AF688" s="241"/>
      <c r="AG688" s="241"/>
      <c r="AH688" s="240"/>
      <c r="AI688" s="241"/>
      <c r="AJ688" s="241"/>
      <c r="AL688" s="243"/>
    </row>
    <row r="689" spans="1:38" s="18" customFormat="1" x14ac:dyDescent="0.25">
      <c r="A689" s="227" t="s">
        <v>41</v>
      </c>
      <c r="B689" s="228" t="s">
        <v>207</v>
      </c>
      <c r="C689" s="229" t="s">
        <v>208</v>
      </c>
      <c r="D689" s="230" t="s">
        <v>49</v>
      </c>
      <c r="E689" s="230" t="s">
        <v>29</v>
      </c>
      <c r="F689" s="230">
        <v>5</v>
      </c>
      <c r="G689" s="230" t="s">
        <v>25</v>
      </c>
      <c r="H689" s="230">
        <v>998</v>
      </c>
      <c r="I689" s="230">
        <v>88</v>
      </c>
      <c r="J689" s="231">
        <v>115795</v>
      </c>
      <c r="K689" s="232" t="s">
        <v>485</v>
      </c>
      <c r="L689" s="233">
        <v>142</v>
      </c>
      <c r="M689" s="234" t="str">
        <f t="shared" si="87"/>
        <v>Hyundai Kona 1.0 T-GDI 120 ISG / benzin / 88kW / 120KS / ručni / 6 stupnjeva prijenosa / 5-vrata</v>
      </c>
      <c r="N689" s="235" t="s">
        <v>214</v>
      </c>
      <c r="O689" s="236">
        <f t="shared" si="88"/>
        <v>120</v>
      </c>
      <c r="P689" s="189"/>
      <c r="Q689" s="190"/>
      <c r="R689" s="190"/>
      <c r="S689" s="191"/>
      <c r="T689" s="191"/>
      <c r="U689" s="191"/>
      <c r="V689" s="191"/>
      <c r="W689" s="191"/>
      <c r="X689" s="191"/>
      <c r="Y689" s="190"/>
      <c r="Z689" s="191"/>
      <c r="AA689" s="191"/>
      <c r="AB689" s="191"/>
      <c r="AC689" s="191"/>
      <c r="AD689" s="190"/>
      <c r="AE689" s="193"/>
      <c r="AF689" s="194"/>
      <c r="AG689" s="194"/>
      <c r="AH689" s="193"/>
      <c r="AI689" s="194"/>
      <c r="AJ689" s="194"/>
      <c r="AL689" s="248"/>
    </row>
    <row r="690" spans="1:38" s="147" customFormat="1" x14ac:dyDescent="0.25">
      <c r="A690" s="101" t="s">
        <v>41</v>
      </c>
      <c r="B690" s="24" t="s">
        <v>207</v>
      </c>
      <c r="C690" s="24" t="s">
        <v>209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998</v>
      </c>
      <c r="I690" s="21">
        <v>88</v>
      </c>
      <c r="J690" s="1">
        <v>125305</v>
      </c>
      <c r="K690" s="43" t="s">
        <v>485</v>
      </c>
      <c r="L690" s="23">
        <v>143</v>
      </c>
      <c r="M690" s="140" t="str">
        <f t="shared" si="87"/>
        <v>Hyundai Kona 1.0 T-GDI 120 ISG / benzin / 88kW / 120KS / ručni / 6 stupnjeva prijenosa / 5-vrata</v>
      </c>
      <c r="N690" s="86" t="s">
        <v>214</v>
      </c>
      <c r="O690" s="88">
        <f t="shared" si="88"/>
        <v>120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8" customFormat="1" ht="15.75" thickBot="1" x14ac:dyDescent="0.3">
      <c r="A691" s="249" t="s">
        <v>41</v>
      </c>
      <c r="B691" s="206" t="s">
        <v>207</v>
      </c>
      <c r="C691" s="250" t="s">
        <v>210</v>
      </c>
      <c r="D691" s="202" t="s">
        <v>49</v>
      </c>
      <c r="E691" s="202" t="s">
        <v>29</v>
      </c>
      <c r="F691" s="202">
        <v>5</v>
      </c>
      <c r="G691" s="202" t="s">
        <v>25</v>
      </c>
      <c r="H691" s="202">
        <v>998</v>
      </c>
      <c r="I691" s="202">
        <v>88</v>
      </c>
      <c r="J691" s="196">
        <v>126655</v>
      </c>
      <c r="K691" s="143" t="s">
        <v>485</v>
      </c>
      <c r="L691" s="167">
        <v>143</v>
      </c>
      <c r="M691" s="251" t="str">
        <f t="shared" si="87"/>
        <v>Hyundai Kona 1.0 T-GDI 120 ISG / benzin / 88kW / 120KS / ručni / 6 stupnjeva prijenosa / 5-vrata</v>
      </c>
      <c r="N691" s="183" t="s">
        <v>214</v>
      </c>
      <c r="O691" s="207">
        <f t="shared" si="88"/>
        <v>120</v>
      </c>
      <c r="P691" s="189"/>
      <c r="Q691" s="190"/>
      <c r="R691" s="190"/>
      <c r="S691" s="191"/>
      <c r="T691" s="191"/>
      <c r="U691" s="191"/>
      <c r="V691" s="191"/>
      <c r="W691" s="191"/>
      <c r="X691" s="191"/>
      <c r="Y691" s="190"/>
      <c r="Z691" s="191"/>
      <c r="AA691" s="191"/>
      <c r="AB691" s="191"/>
      <c r="AC691" s="191"/>
      <c r="AD691" s="190"/>
      <c r="AE691" s="193"/>
      <c r="AF691" s="194"/>
      <c r="AG691" s="194"/>
      <c r="AH691" s="193"/>
      <c r="AI691" s="194"/>
      <c r="AJ691" s="194"/>
      <c r="AL691" s="248"/>
    </row>
    <row r="692" spans="1:38" s="147" customFormat="1" x14ac:dyDescent="0.25">
      <c r="A692" s="12" t="s">
        <v>41</v>
      </c>
      <c r="B692" s="45" t="s">
        <v>482</v>
      </c>
      <c r="C692" s="45" t="s">
        <v>408</v>
      </c>
      <c r="D692" s="15" t="s">
        <v>49</v>
      </c>
      <c r="E692" s="15" t="s">
        <v>29</v>
      </c>
      <c r="F692" s="15">
        <v>5</v>
      </c>
      <c r="G692" s="15" t="s">
        <v>25</v>
      </c>
      <c r="H692" s="15">
        <v>998</v>
      </c>
      <c r="I692" s="15">
        <v>88</v>
      </c>
      <c r="J692" s="4">
        <v>125860</v>
      </c>
      <c r="K692" s="46">
        <v>44145</v>
      </c>
      <c r="L692" s="17">
        <v>116</v>
      </c>
      <c r="M692" s="141" t="str">
        <f t="shared" si="87"/>
        <v>Hyundai Kona 1.0 T-GDI 120 ISG / benzin / 88kW / 120KS / ručni / 6 stupnjeva prijenosa / 5-vrata</v>
      </c>
      <c r="N692" s="96" t="s">
        <v>214</v>
      </c>
      <c r="O692" s="87">
        <f t="shared" si="88"/>
        <v>120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47" customFormat="1" x14ac:dyDescent="0.25">
      <c r="A693" s="19" t="s">
        <v>41</v>
      </c>
      <c r="B693" s="24" t="s">
        <v>482</v>
      </c>
      <c r="C693" s="24" t="s">
        <v>208</v>
      </c>
      <c r="D693" s="21" t="s">
        <v>49</v>
      </c>
      <c r="E693" s="21" t="s">
        <v>29</v>
      </c>
      <c r="F693" s="21">
        <v>5</v>
      </c>
      <c r="G693" s="21" t="s">
        <v>25</v>
      </c>
      <c r="H693" s="21">
        <v>998</v>
      </c>
      <c r="I693" s="21">
        <v>88</v>
      </c>
      <c r="J693" s="1">
        <v>133860</v>
      </c>
      <c r="K693" s="43">
        <v>44145</v>
      </c>
      <c r="L693" s="23">
        <v>116</v>
      </c>
      <c r="M693" s="140" t="str">
        <f t="shared" si="87"/>
        <v>Hyundai Kona 1.0 T-GDI 120 ISG / benzin / 88kW / 120KS / ručni / 6 stupnjeva prijenosa / 5-vrata</v>
      </c>
      <c r="N693" s="86" t="s">
        <v>214</v>
      </c>
      <c r="O693" s="88">
        <f t="shared" si="88"/>
        <v>120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  <c r="AL693" s="219"/>
    </row>
    <row r="694" spans="1:38" s="147" customFormat="1" x14ac:dyDescent="0.25">
      <c r="A694" s="19" t="s">
        <v>41</v>
      </c>
      <c r="B694" s="24" t="s">
        <v>482</v>
      </c>
      <c r="C694" s="24" t="s">
        <v>210</v>
      </c>
      <c r="D694" s="21" t="s">
        <v>49</v>
      </c>
      <c r="E694" s="21" t="s">
        <v>29</v>
      </c>
      <c r="F694" s="21">
        <v>5</v>
      </c>
      <c r="G694" s="21" t="s">
        <v>25</v>
      </c>
      <c r="H694" s="21">
        <v>998</v>
      </c>
      <c r="I694" s="21">
        <v>88</v>
      </c>
      <c r="J694" s="1">
        <v>140860</v>
      </c>
      <c r="K694" s="43">
        <v>44145</v>
      </c>
      <c r="L694" s="23">
        <v>116</v>
      </c>
      <c r="M694" s="140" t="str">
        <f t="shared" si="87"/>
        <v>Hyundai Kona 1.0 T-GDI 120 ISG / benzin / 88kW / 120KS / ručni / 6 stupnjeva prijenosa / 5-vrata</v>
      </c>
      <c r="N694" s="86" t="s">
        <v>214</v>
      </c>
      <c r="O694" s="88">
        <f t="shared" si="88"/>
        <v>120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24" t="s">
        <v>210</v>
      </c>
      <c r="D695" s="21" t="s">
        <v>86</v>
      </c>
      <c r="E695" s="21" t="s">
        <v>87</v>
      </c>
      <c r="F695" s="21">
        <v>5</v>
      </c>
      <c r="G695" s="21" t="s">
        <v>25</v>
      </c>
      <c r="H695" s="21">
        <v>998</v>
      </c>
      <c r="I695" s="21">
        <v>88</v>
      </c>
      <c r="J695" s="1">
        <v>152360</v>
      </c>
      <c r="K695" s="43">
        <v>44145</v>
      </c>
      <c r="L695" s="23">
        <v>116</v>
      </c>
      <c r="M695" s="140" t="str">
        <f t="shared" si="87"/>
        <v>Hyundai Kona 1.0 T-GDI 120 ISG 7DCT / benzin / 88kW / 120KS / 7DCT / 7 stupnjeva automatski / 5-vrata</v>
      </c>
      <c r="N695" s="86" t="s">
        <v>483</v>
      </c>
      <c r="O695" s="88">
        <f t="shared" si="88"/>
        <v>120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 x14ac:dyDescent="0.25">
      <c r="A696" s="19" t="s">
        <v>41</v>
      </c>
      <c r="B696" s="24" t="s">
        <v>482</v>
      </c>
      <c r="C696" s="24" t="s">
        <v>211</v>
      </c>
      <c r="D696" s="21" t="s">
        <v>49</v>
      </c>
      <c r="E696" s="21" t="s">
        <v>29</v>
      </c>
      <c r="F696" s="21">
        <v>5</v>
      </c>
      <c r="G696" s="21" t="s">
        <v>25</v>
      </c>
      <c r="H696" s="21">
        <v>998</v>
      </c>
      <c r="I696" s="21">
        <v>88</v>
      </c>
      <c r="J696" s="1">
        <v>155360</v>
      </c>
      <c r="K696" s="43">
        <v>44145</v>
      </c>
      <c r="L696" s="23">
        <v>120</v>
      </c>
      <c r="M696" s="140" t="str">
        <f t="shared" si="87"/>
        <v>Hyundai Kona 1.0 T-GDI 120 ISG / benzin / 88kW / 120KS / ručni / 6 stupnjeva prijenosa / 5-vrata</v>
      </c>
      <c r="N696" s="86" t="s">
        <v>214</v>
      </c>
      <c r="O696" s="88">
        <f t="shared" si="88"/>
        <v>120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 x14ac:dyDescent="0.25">
      <c r="A697" s="19" t="s">
        <v>41</v>
      </c>
      <c r="B697" s="24" t="s">
        <v>482</v>
      </c>
      <c r="C697" s="24" t="s">
        <v>213</v>
      </c>
      <c r="D697" s="21" t="s">
        <v>86</v>
      </c>
      <c r="E697" s="21" t="s">
        <v>87</v>
      </c>
      <c r="F697" s="21">
        <v>5</v>
      </c>
      <c r="G697" s="21" t="s">
        <v>25</v>
      </c>
      <c r="H697" s="21">
        <v>1598</v>
      </c>
      <c r="I697" s="21">
        <v>145.6</v>
      </c>
      <c r="J697" s="1">
        <v>201209.52</v>
      </c>
      <c r="K697" s="43">
        <v>44145</v>
      </c>
      <c r="L697" s="23">
        <v>139</v>
      </c>
      <c r="M697" s="140" t="str">
        <f t="shared" si="87"/>
        <v>Hyundai Kona 1.6 T-GDi 177 ISG 7DCT 4WD / benzin / 145,6kW / 198KS / 7DCT / 7 stupnjeva automatski / 5-vrata</v>
      </c>
      <c r="N697" s="86" t="s">
        <v>411</v>
      </c>
      <c r="O697" s="88">
        <f t="shared" si="88"/>
        <v>198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 x14ac:dyDescent="0.25">
      <c r="A698" s="19" t="s">
        <v>41</v>
      </c>
      <c r="B698" s="24" t="s">
        <v>482</v>
      </c>
      <c r="C698" s="38" t="s">
        <v>408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1598</v>
      </c>
      <c r="I698" s="21">
        <v>100</v>
      </c>
      <c r="J698" s="1">
        <v>154058.25</v>
      </c>
      <c r="K698" s="43">
        <v>44145</v>
      </c>
      <c r="L698" s="23">
        <v>101</v>
      </c>
      <c r="M698" s="140" t="str">
        <f t="shared" si="87"/>
        <v>Hyundai Kona 1.6 CRDi 115  ISG 6MT 48V / dizel / 100kW / 136KS / ručni / 6 stupnjeva prijenosa / 5-vrata</v>
      </c>
      <c r="N698" s="86" t="s">
        <v>484</v>
      </c>
      <c r="O698" s="88">
        <f t="shared" si="88"/>
        <v>136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47" customFormat="1" x14ac:dyDescent="0.25">
      <c r="A699" s="19" t="s">
        <v>41</v>
      </c>
      <c r="B699" s="24" t="s">
        <v>482</v>
      </c>
      <c r="C699" s="24" t="s">
        <v>208</v>
      </c>
      <c r="D699" s="21" t="s">
        <v>49</v>
      </c>
      <c r="E699" s="21" t="s">
        <v>29</v>
      </c>
      <c r="F699" s="21">
        <v>5</v>
      </c>
      <c r="G699" s="21" t="s">
        <v>26</v>
      </c>
      <c r="H699" s="21">
        <v>1598</v>
      </c>
      <c r="I699" s="21">
        <v>100</v>
      </c>
      <c r="J699" s="1">
        <v>158360</v>
      </c>
      <c r="K699" s="43">
        <v>44145</v>
      </c>
      <c r="L699" s="23">
        <v>101</v>
      </c>
      <c r="M699" s="140" t="str">
        <f t="shared" si="87"/>
        <v>Hyundai Kona 1.6 CRDi 115  ISG 6MT 48V / dizel / 100kW / 136KS / ručni / 6 stupnjeva prijenosa / 5-vrata</v>
      </c>
      <c r="N699" s="86" t="s">
        <v>484</v>
      </c>
      <c r="O699" s="88">
        <f t="shared" si="88"/>
        <v>136</v>
      </c>
      <c r="P699" s="25"/>
      <c r="Q699" s="26"/>
      <c r="R699" s="26"/>
      <c r="S699" s="27"/>
      <c r="T699" s="27"/>
      <c r="U699" s="27"/>
      <c r="V699" s="27"/>
      <c r="W699" s="27"/>
      <c r="X699" s="27"/>
      <c r="Y699" s="26"/>
      <c r="Z699" s="27"/>
      <c r="AA699" s="27"/>
      <c r="AB699" s="27"/>
      <c r="AC699" s="27"/>
      <c r="AD699" s="26"/>
      <c r="AE699" s="29"/>
      <c r="AF699" s="30"/>
      <c r="AG699" s="30"/>
      <c r="AH699" s="29"/>
      <c r="AI699" s="30"/>
      <c r="AJ699" s="30"/>
      <c r="AL699" s="219"/>
    </row>
    <row r="700" spans="1:38" s="147" customFormat="1" x14ac:dyDescent="0.25">
      <c r="A700" s="19" t="s">
        <v>41</v>
      </c>
      <c r="B700" s="24" t="s">
        <v>482</v>
      </c>
      <c r="C700" s="24" t="s">
        <v>210</v>
      </c>
      <c r="D700" s="21" t="s">
        <v>49</v>
      </c>
      <c r="E700" s="21" t="s">
        <v>29</v>
      </c>
      <c r="F700" s="21">
        <v>5</v>
      </c>
      <c r="G700" s="21" t="s">
        <v>26</v>
      </c>
      <c r="H700" s="21">
        <v>1598</v>
      </c>
      <c r="I700" s="21">
        <v>100</v>
      </c>
      <c r="J700" s="1">
        <v>165360</v>
      </c>
      <c r="K700" s="43">
        <v>44145</v>
      </c>
      <c r="L700" s="23">
        <v>101</v>
      </c>
      <c r="M700" s="140" t="str">
        <f t="shared" si="87"/>
        <v>Hyundai Kona 1.6 CRDi 115  ISG 6MT 48V / dizel / 100kW / 136KS / ručni / 6 stupnjeva prijenosa / 5-vrata</v>
      </c>
      <c r="N700" s="86" t="s">
        <v>484</v>
      </c>
      <c r="O700" s="88">
        <f t="shared" si="88"/>
        <v>136</v>
      </c>
      <c r="P700" s="25"/>
      <c r="Q700" s="26"/>
      <c r="R700" s="26"/>
      <c r="S700" s="27"/>
      <c r="T700" s="27"/>
      <c r="U700" s="27"/>
      <c r="V700" s="27"/>
      <c r="W700" s="27"/>
      <c r="X700" s="27"/>
      <c r="Y700" s="26"/>
      <c r="Z700" s="27"/>
      <c r="AA700" s="27"/>
      <c r="AB700" s="27"/>
      <c r="AC700" s="27"/>
      <c r="AD700" s="26"/>
      <c r="AE700" s="29"/>
      <c r="AF700" s="30"/>
      <c r="AG700" s="30"/>
      <c r="AH700" s="29"/>
      <c r="AI700" s="30"/>
      <c r="AJ700" s="30"/>
      <c r="AL700" s="219"/>
    </row>
    <row r="701" spans="1:38" s="147" customFormat="1" x14ac:dyDescent="0.25">
      <c r="A701" s="19" t="s">
        <v>41</v>
      </c>
      <c r="B701" s="24" t="s">
        <v>482</v>
      </c>
      <c r="C701" s="24" t="s">
        <v>211</v>
      </c>
      <c r="D701" s="21" t="s">
        <v>49</v>
      </c>
      <c r="E701" s="21" t="s">
        <v>29</v>
      </c>
      <c r="F701" s="21">
        <v>5</v>
      </c>
      <c r="G701" s="21" t="s">
        <v>26</v>
      </c>
      <c r="H701" s="21">
        <v>1598</v>
      </c>
      <c r="I701" s="21">
        <v>100</v>
      </c>
      <c r="J701" s="1">
        <v>179860</v>
      </c>
      <c r="K701" s="43">
        <v>44145</v>
      </c>
      <c r="L701" s="23">
        <v>108</v>
      </c>
      <c r="M701" s="140" t="str">
        <f t="shared" si="87"/>
        <v>Hyundai Kona 1.6 CRDi 115  ISG 6MT 48V / dizel / 100kW / 136KS / ručni / 6 stupnjeva prijenosa / 5-vrata</v>
      </c>
      <c r="N701" s="86" t="s">
        <v>484</v>
      </c>
      <c r="O701" s="88">
        <f t="shared" si="88"/>
        <v>136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54" customFormat="1" ht="15.75" thickBot="1" x14ac:dyDescent="0.3">
      <c r="A702" s="103" t="s">
        <v>41</v>
      </c>
      <c r="B702" s="104" t="s">
        <v>482</v>
      </c>
      <c r="C702" s="104" t="s">
        <v>213</v>
      </c>
      <c r="D702" s="105" t="s">
        <v>86</v>
      </c>
      <c r="E702" s="105" t="s">
        <v>87</v>
      </c>
      <c r="F702" s="105">
        <v>5</v>
      </c>
      <c r="G702" s="105" t="s">
        <v>26</v>
      </c>
      <c r="H702" s="105">
        <v>1598</v>
      </c>
      <c r="I702" s="105">
        <v>100</v>
      </c>
      <c r="J702" s="106">
        <v>214209.52</v>
      </c>
      <c r="K702" s="107">
        <v>44145</v>
      </c>
      <c r="L702" s="108">
        <v>116</v>
      </c>
      <c r="M702" s="153" t="str">
        <f t="shared" si="87"/>
        <v>Hyundai Kona1.6 CRDi 136 ISG 7DCT 4WD / dizel / 100kW / 136KS / 7DCT / 7 stupnjeva automatski / 5-vrata</v>
      </c>
      <c r="N702" s="110" t="s">
        <v>417</v>
      </c>
      <c r="O702" s="161">
        <f t="shared" si="88"/>
        <v>136</v>
      </c>
      <c r="P702" s="135"/>
      <c r="Q702" s="136"/>
      <c r="R702" s="136"/>
      <c r="S702" s="137"/>
      <c r="T702" s="137"/>
      <c r="U702" s="137"/>
      <c r="V702" s="137"/>
      <c r="W702" s="137"/>
      <c r="X702" s="137"/>
      <c r="Y702" s="136"/>
      <c r="Z702" s="137"/>
      <c r="AA702" s="137"/>
      <c r="AB702" s="137"/>
      <c r="AC702" s="137"/>
      <c r="AD702" s="136"/>
      <c r="AE702" s="138"/>
      <c r="AF702" s="139"/>
      <c r="AG702" s="139"/>
      <c r="AH702" s="138"/>
      <c r="AI702" s="139"/>
      <c r="AJ702" s="139"/>
      <c r="AL702" s="252"/>
    </row>
    <row r="703" spans="1:38" s="175" customFormat="1" x14ac:dyDescent="0.25">
      <c r="A703" s="246" t="s">
        <v>41</v>
      </c>
      <c r="B703" s="45" t="s">
        <v>482</v>
      </c>
      <c r="C703" s="45" t="s">
        <v>408</v>
      </c>
      <c r="D703" s="15" t="s">
        <v>49</v>
      </c>
      <c r="E703" s="15" t="s">
        <v>29</v>
      </c>
      <c r="F703" s="15">
        <v>5</v>
      </c>
      <c r="G703" s="15" t="s">
        <v>25</v>
      </c>
      <c r="H703" s="15">
        <v>998</v>
      </c>
      <c r="I703" s="15">
        <v>88</v>
      </c>
      <c r="J703" s="4">
        <v>122774.99999996496</v>
      </c>
      <c r="K703" s="46" t="s">
        <v>485</v>
      </c>
      <c r="L703" s="17">
        <v>131</v>
      </c>
      <c r="M703" s="141" t="str">
        <f t="shared" si="87"/>
        <v>Hyundai Kona 1.0 T-GDI 120 ISG / benzin / 88kW / 120KS / ručni / 6 stupnjeva prijenosa / 5-vrata</v>
      </c>
      <c r="N703" s="96" t="s">
        <v>214</v>
      </c>
      <c r="O703" s="87">
        <f t="shared" si="88"/>
        <v>120</v>
      </c>
      <c r="P703" s="176"/>
      <c r="Q703" s="171"/>
      <c r="R703" s="171"/>
      <c r="S703" s="172"/>
      <c r="T703" s="172"/>
      <c r="U703" s="172"/>
      <c r="V703" s="172"/>
      <c r="W703" s="172"/>
      <c r="X703" s="172"/>
      <c r="Y703" s="171"/>
      <c r="Z703" s="172"/>
      <c r="AA703" s="172"/>
      <c r="AB703" s="172"/>
      <c r="AC703" s="172"/>
      <c r="AD703" s="171"/>
      <c r="AE703" s="173"/>
      <c r="AF703" s="174"/>
      <c r="AG703" s="174"/>
      <c r="AH703" s="173"/>
      <c r="AI703" s="174"/>
      <c r="AJ703" s="174"/>
      <c r="AL703" s="253"/>
    </row>
    <row r="704" spans="1:38" s="147" customFormat="1" x14ac:dyDescent="0.25">
      <c r="A704" s="101" t="s">
        <v>41</v>
      </c>
      <c r="B704" s="24" t="s">
        <v>482</v>
      </c>
      <c r="C704" s="24" t="s">
        <v>208</v>
      </c>
      <c r="D704" s="21" t="s">
        <v>49</v>
      </c>
      <c r="E704" s="21" t="s">
        <v>29</v>
      </c>
      <c r="F704" s="21">
        <v>5</v>
      </c>
      <c r="G704" s="21" t="s">
        <v>25</v>
      </c>
      <c r="H704" s="21">
        <v>998</v>
      </c>
      <c r="I704" s="21">
        <v>88</v>
      </c>
      <c r="J704" s="1">
        <v>130774.99998302985</v>
      </c>
      <c r="K704" s="43" t="s">
        <v>485</v>
      </c>
      <c r="L704" s="23">
        <v>132</v>
      </c>
      <c r="M704" s="140" t="str">
        <f t="shared" si="87"/>
        <v>Hyundai Kona 1.0 T-GDI 120 ISG / benzin / 88kW / 120KS / ručni / 6 stupnjeva prijenosa / 5-vrata</v>
      </c>
      <c r="N704" s="86" t="s">
        <v>214</v>
      </c>
      <c r="O704" s="88">
        <f t="shared" si="88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47" customFormat="1" x14ac:dyDescent="0.25">
      <c r="A705" s="101" t="s">
        <v>41</v>
      </c>
      <c r="B705" s="24" t="s">
        <v>482</v>
      </c>
      <c r="C705" s="24" t="s">
        <v>208</v>
      </c>
      <c r="D705" s="21" t="s">
        <v>86</v>
      </c>
      <c r="E705" s="21" t="s">
        <v>87</v>
      </c>
      <c r="F705" s="21">
        <v>5</v>
      </c>
      <c r="G705" s="21" t="s">
        <v>25</v>
      </c>
      <c r="H705" s="21">
        <v>998</v>
      </c>
      <c r="I705" s="21">
        <v>88</v>
      </c>
      <c r="J705" s="1">
        <v>142274.99997093232</v>
      </c>
      <c r="K705" s="43" t="s">
        <v>485</v>
      </c>
      <c r="L705" s="23">
        <v>136</v>
      </c>
      <c r="M705" s="140" t="str">
        <f t="shared" si="87"/>
        <v>Hyundai Kona 1.0 T-GDI 120 ISG 7DCT / benzin / 88kW / 120KS / 7DCT / 7 stupnjeva automatski / 5-vrata</v>
      </c>
      <c r="N705" s="86" t="s">
        <v>483</v>
      </c>
      <c r="O705" s="88">
        <f t="shared" si="88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219"/>
    </row>
    <row r="706" spans="1:38" s="147" customFormat="1" x14ac:dyDescent="0.25">
      <c r="A706" s="101" t="s">
        <v>41</v>
      </c>
      <c r="B706" s="24" t="s">
        <v>482</v>
      </c>
      <c r="C706" s="24" t="s">
        <v>210</v>
      </c>
      <c r="D706" s="21" t="s">
        <v>49</v>
      </c>
      <c r="E706" s="21" t="s">
        <v>29</v>
      </c>
      <c r="F706" s="21">
        <v>5</v>
      </c>
      <c r="G706" s="21" t="s">
        <v>25</v>
      </c>
      <c r="H706" s="21">
        <v>998</v>
      </c>
      <c r="I706" s="21">
        <v>88</v>
      </c>
      <c r="J706" s="1">
        <v>137774.99996549281</v>
      </c>
      <c r="K706" s="43" t="s">
        <v>485</v>
      </c>
      <c r="L706" s="23">
        <v>132</v>
      </c>
      <c r="M706" s="140" t="str">
        <f t="shared" si="87"/>
        <v>Hyundai Kona 1.0 T-GDI 120 ISG / benzin / 88kW / 120KS / ručni / 6 stupnjeva prijenosa / 5-vrata</v>
      </c>
      <c r="N706" s="86" t="s">
        <v>214</v>
      </c>
      <c r="O706" s="88">
        <f t="shared" si="88"/>
        <v>120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210</v>
      </c>
      <c r="D707" s="21" t="s">
        <v>86</v>
      </c>
      <c r="E707" s="21" t="s">
        <v>87</v>
      </c>
      <c r="F707" s="21">
        <v>5</v>
      </c>
      <c r="G707" s="21" t="s">
        <v>25</v>
      </c>
      <c r="H707" s="21">
        <v>998</v>
      </c>
      <c r="I707" s="21">
        <v>88</v>
      </c>
      <c r="J707" s="1">
        <v>149274.99995265334</v>
      </c>
      <c r="K707" s="43" t="s">
        <v>485</v>
      </c>
      <c r="L707" s="23">
        <v>136</v>
      </c>
      <c r="M707" s="140" t="str">
        <f t="shared" si="87"/>
        <v>Hyundai Kona 1.0 T-GDI 120 ISG 7DCT / benzin / 88kW / 120KS / 7DCT / 7 stupnjeva automatski / 5-vrata</v>
      </c>
      <c r="N707" s="86" t="s">
        <v>483</v>
      </c>
      <c r="O707" s="88">
        <f t="shared" si="88"/>
        <v>120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 x14ac:dyDescent="0.25">
      <c r="A708" s="101" t="s">
        <v>41</v>
      </c>
      <c r="B708" s="24" t="s">
        <v>482</v>
      </c>
      <c r="C708" s="24" t="s">
        <v>211</v>
      </c>
      <c r="D708" s="21" t="s">
        <v>49</v>
      </c>
      <c r="E708" s="21" t="s">
        <v>29</v>
      </c>
      <c r="F708" s="21">
        <v>5</v>
      </c>
      <c r="G708" s="21" t="s">
        <v>25</v>
      </c>
      <c r="H708" s="21">
        <v>998</v>
      </c>
      <c r="I708" s="21">
        <v>88</v>
      </c>
      <c r="J708" s="1">
        <v>152274.99995594347</v>
      </c>
      <c r="K708" s="43" t="s">
        <v>485</v>
      </c>
      <c r="L708" s="23">
        <v>136</v>
      </c>
      <c r="M708" s="140" t="str">
        <f t="shared" si="87"/>
        <v>Hyundai Kona 1.0 T-GDI 120 ISG / benzin / 88kW / 120KS / ručni / 6 stupnjeva prijenosa / 5-vrata</v>
      </c>
      <c r="N708" s="86" t="s">
        <v>214</v>
      </c>
      <c r="O708" s="88">
        <f t="shared" si="88"/>
        <v>120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47" customFormat="1" x14ac:dyDescent="0.25">
      <c r="A709" s="101" t="s">
        <v>41</v>
      </c>
      <c r="B709" s="24" t="s">
        <v>482</v>
      </c>
      <c r="C709" s="24" t="s">
        <v>213</v>
      </c>
      <c r="D709" s="21" t="s">
        <v>86</v>
      </c>
      <c r="E709" s="21" t="s">
        <v>87</v>
      </c>
      <c r="F709" s="21">
        <v>5</v>
      </c>
      <c r="G709" s="21" t="s">
        <v>25</v>
      </c>
      <c r="H709" s="21">
        <v>1.5980000000000001</v>
      </c>
      <c r="I709" s="21">
        <v>145.6</v>
      </c>
      <c r="J709" s="1">
        <v>198074.99995349819</v>
      </c>
      <c r="K709" s="43" t="s">
        <v>485</v>
      </c>
      <c r="L709" s="23">
        <v>168</v>
      </c>
      <c r="M709" s="140" t="str">
        <f t="shared" si="87"/>
        <v>Hyundai Kona 1.6 T-GDi 177 ISG 7DCT 4WD / benzin / 145,6kW / 198KS / 7DCT / 7 stupnjeva automatski / 5-vrata</v>
      </c>
      <c r="N709" s="86" t="s">
        <v>411</v>
      </c>
      <c r="O709" s="88">
        <f t="shared" si="88"/>
        <v>198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/>
      <c r="AE709" s="29"/>
      <c r="AF709" s="30"/>
      <c r="AG709" s="30"/>
      <c r="AH709" s="29"/>
      <c r="AI709" s="30"/>
      <c r="AJ709" s="30"/>
      <c r="AL709" s="219"/>
    </row>
    <row r="710" spans="1:38" s="147" customFormat="1" x14ac:dyDescent="0.25">
      <c r="A710" s="101" t="s">
        <v>41</v>
      </c>
      <c r="B710" s="24" t="s">
        <v>482</v>
      </c>
      <c r="C710" s="24" t="s">
        <v>408</v>
      </c>
      <c r="D710" s="21" t="s">
        <v>49</v>
      </c>
      <c r="E710" s="21" t="s">
        <v>29</v>
      </c>
      <c r="F710" s="21">
        <v>5</v>
      </c>
      <c r="G710" s="21" t="s">
        <v>26</v>
      </c>
      <c r="H710" s="21">
        <v>1598</v>
      </c>
      <c r="I710" s="21">
        <v>100</v>
      </c>
      <c r="J710" s="1">
        <v>150972.99998963566</v>
      </c>
      <c r="K710" s="43" t="s">
        <v>485</v>
      </c>
      <c r="L710" s="23">
        <v>127</v>
      </c>
      <c r="M710" s="140" t="str">
        <f t="shared" si="87"/>
        <v>Hyundai Kona 1.6 CRDi 115  ISG 6MT 48V / dizel / 100kW / 136KS / ručni / 6 stupnjeva prijenosa / 5-vrata</v>
      </c>
      <c r="N710" s="86" t="s">
        <v>484</v>
      </c>
      <c r="O710" s="88">
        <f t="shared" si="88"/>
        <v>136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47" customFormat="1" x14ac:dyDescent="0.25">
      <c r="A711" s="101" t="s">
        <v>41</v>
      </c>
      <c r="B711" s="24" t="s">
        <v>482</v>
      </c>
      <c r="C711" s="24" t="s">
        <v>208</v>
      </c>
      <c r="D711" s="21" t="s">
        <v>49</v>
      </c>
      <c r="E711" s="21" t="s">
        <v>29</v>
      </c>
      <c r="F711" s="21">
        <v>5</v>
      </c>
      <c r="G711" s="21" t="s">
        <v>26</v>
      </c>
      <c r="H711" s="21">
        <v>1598</v>
      </c>
      <c r="I711" s="21">
        <v>100</v>
      </c>
      <c r="J711" s="1">
        <v>155274.99997412635</v>
      </c>
      <c r="K711" s="43" t="s">
        <v>485</v>
      </c>
      <c r="L711" s="23">
        <v>128</v>
      </c>
      <c r="M711" s="140" t="str">
        <f t="shared" si="87"/>
        <v>Hyundai Kona 1.6 CRDi 115  ISG 6MT 48V / dizel / 100kW / 136KS / ručni / 6 stupnjeva prijenosa / 5-vrata</v>
      </c>
      <c r="N711" s="86" t="s">
        <v>484</v>
      </c>
      <c r="O711" s="88">
        <f t="shared" si="88"/>
        <v>136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/>
      <c r="AE711" s="29"/>
      <c r="AF711" s="30"/>
      <c r="AG711" s="30"/>
      <c r="AH711" s="29"/>
      <c r="AI711" s="30"/>
      <c r="AJ711" s="30"/>
      <c r="AL711" s="219"/>
    </row>
    <row r="712" spans="1:38" s="147" customFormat="1" x14ac:dyDescent="0.25">
      <c r="A712" s="101" t="s">
        <v>41</v>
      </c>
      <c r="B712" s="24" t="s">
        <v>482</v>
      </c>
      <c r="C712" s="24" t="s">
        <v>210</v>
      </c>
      <c r="D712" s="21" t="s">
        <v>49</v>
      </c>
      <c r="E712" s="21" t="s">
        <v>29</v>
      </c>
      <c r="F712" s="21">
        <v>5</v>
      </c>
      <c r="G712" s="21" t="s">
        <v>26</v>
      </c>
      <c r="H712" s="21">
        <v>1598</v>
      </c>
      <c r="I712" s="21">
        <v>100</v>
      </c>
      <c r="J712" s="1">
        <v>162274.99996474767</v>
      </c>
      <c r="K712" s="43" t="s">
        <v>485</v>
      </c>
      <c r="L712" s="23">
        <v>128</v>
      </c>
      <c r="M712" s="140" t="str">
        <f t="shared" si="87"/>
        <v>Hyundai Kona 1.6 CRDi 115  ISG 6MT 48V / dizel / 100kW / 136KS / ručni / 6 stupnjeva prijenosa / 5-vrata</v>
      </c>
      <c r="N712" s="86" t="s">
        <v>484</v>
      </c>
      <c r="O712" s="88">
        <f t="shared" si="88"/>
        <v>136</v>
      </c>
      <c r="P712" s="25"/>
      <c r="Q712" s="26"/>
      <c r="R712" s="26"/>
      <c r="S712" s="27"/>
      <c r="T712" s="27"/>
      <c r="U712" s="27"/>
      <c r="V712" s="27"/>
      <c r="W712" s="27"/>
      <c r="X712" s="27"/>
      <c r="Y712" s="26"/>
      <c r="Z712" s="27"/>
      <c r="AA712" s="27"/>
      <c r="AB712" s="27"/>
      <c r="AC712" s="27"/>
      <c r="AD712" s="26"/>
      <c r="AE712" s="29"/>
      <c r="AF712" s="30"/>
      <c r="AG712" s="30"/>
      <c r="AH712" s="29"/>
      <c r="AI712" s="30"/>
      <c r="AJ712" s="30"/>
      <c r="AL712" s="219"/>
    </row>
    <row r="713" spans="1:38" s="147" customFormat="1" x14ac:dyDescent="0.25">
      <c r="A713" s="101" t="s">
        <v>41</v>
      </c>
      <c r="B713" s="24" t="s">
        <v>482</v>
      </c>
      <c r="C713" s="24" t="s">
        <v>211</v>
      </c>
      <c r="D713" s="21" t="s">
        <v>49</v>
      </c>
      <c r="E713" s="21" t="s">
        <v>29</v>
      </c>
      <c r="F713" s="21">
        <v>5</v>
      </c>
      <c r="G713" s="21" t="s">
        <v>26</v>
      </c>
      <c r="H713" s="21">
        <v>1598</v>
      </c>
      <c r="I713" s="21">
        <v>100</v>
      </c>
      <c r="J713" s="1">
        <v>176774.99995838781</v>
      </c>
      <c r="K713" s="43" t="s">
        <v>485</v>
      </c>
      <c r="L713" s="23">
        <v>133</v>
      </c>
      <c r="M713" s="140" t="str">
        <f t="shared" si="87"/>
        <v>Hyundai Kona 1.6 CRDi 115  ISG 6MT 48V / dizel / 100kW / 136KS / ručni / 6 stupnjeva prijenosa / 5-vrata</v>
      </c>
      <c r="N713" s="86" t="s">
        <v>484</v>
      </c>
      <c r="O713" s="88">
        <f t="shared" si="88"/>
        <v>136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/>
      <c r="AE713" s="29"/>
      <c r="AF713" s="30"/>
      <c r="AG713" s="30"/>
      <c r="AH713" s="29"/>
      <c r="AI713" s="30"/>
      <c r="AJ713" s="30"/>
      <c r="AL713" s="219"/>
    </row>
    <row r="714" spans="1:38" s="150" customFormat="1" ht="15.75" thickBot="1" x14ac:dyDescent="0.3">
      <c r="A714" s="226" t="s">
        <v>41</v>
      </c>
      <c r="B714" s="32" t="s">
        <v>482</v>
      </c>
      <c r="C714" s="32" t="s">
        <v>213</v>
      </c>
      <c r="D714" s="34" t="s">
        <v>86</v>
      </c>
      <c r="E714" s="34" t="s">
        <v>87</v>
      </c>
      <c r="F714" s="34">
        <v>5</v>
      </c>
      <c r="G714" s="34" t="s">
        <v>26</v>
      </c>
      <c r="H714" s="34">
        <v>1598</v>
      </c>
      <c r="I714" s="34">
        <v>100</v>
      </c>
      <c r="J714" s="3">
        <v>211074.99995163619</v>
      </c>
      <c r="K714" s="42" t="s">
        <v>485</v>
      </c>
      <c r="L714" s="36">
        <v>147</v>
      </c>
      <c r="M714" s="142" t="str">
        <f t="shared" si="87"/>
        <v>Hyundai Kona1.6 CRDi 136 ISG 7DCT 4WD / dizel / 100kW / 136KS / 7DCT / 7 stupnjeva automatski / 5-vrata</v>
      </c>
      <c r="N714" s="97" t="s">
        <v>417</v>
      </c>
      <c r="O714" s="89">
        <f t="shared" si="88"/>
        <v>136</v>
      </c>
      <c r="P714" s="128"/>
      <c r="Q714" s="129"/>
      <c r="R714" s="129"/>
      <c r="S714" s="130"/>
      <c r="T714" s="130"/>
      <c r="U714" s="130"/>
      <c r="V714" s="130"/>
      <c r="W714" s="130"/>
      <c r="X714" s="130"/>
      <c r="Y714" s="129"/>
      <c r="Z714" s="130"/>
      <c r="AA714" s="130"/>
      <c r="AB714" s="130"/>
      <c r="AC714" s="130"/>
      <c r="AD714" s="129"/>
      <c r="AE714" s="132"/>
      <c r="AF714" s="133"/>
      <c r="AG714" s="133"/>
      <c r="AH714" s="132"/>
      <c r="AI714" s="133"/>
      <c r="AJ714" s="133"/>
      <c r="AL714" s="221"/>
    </row>
    <row r="715" spans="1:38" s="287" customFormat="1" ht="15.75" thickBot="1" x14ac:dyDescent="0.3">
      <c r="A715" s="289" t="s">
        <v>41</v>
      </c>
      <c r="B715" s="181" t="s">
        <v>482</v>
      </c>
      <c r="C715" s="181" t="s">
        <v>211</v>
      </c>
      <c r="D715" s="182" t="s">
        <v>86</v>
      </c>
      <c r="E715" s="182" t="s">
        <v>87</v>
      </c>
      <c r="F715" s="182">
        <v>5</v>
      </c>
      <c r="G715" s="182" t="s">
        <v>25</v>
      </c>
      <c r="H715" s="182">
        <v>1.5980000000000001</v>
      </c>
      <c r="I715" s="182">
        <v>145.6</v>
      </c>
      <c r="J715" s="186">
        <v>175275</v>
      </c>
      <c r="K715" s="216" t="s">
        <v>562</v>
      </c>
      <c r="L715" s="187">
        <v>151</v>
      </c>
      <c r="M715" s="290" t="str">
        <f t="shared" si="87"/>
        <v>Hyundai Kona 1.6 T-GDi 177 ISG 7DCT 2WD / benzin / 145,6kW / 198KS / 7DCT / 7 stupnjeva automatski / 5-vrata</v>
      </c>
      <c r="N715" s="188" t="s">
        <v>565</v>
      </c>
      <c r="O715" s="210">
        <f t="shared" si="88"/>
        <v>198</v>
      </c>
      <c r="P715" s="189"/>
      <c r="Q715" s="190"/>
      <c r="R715" s="190"/>
      <c r="S715" s="191"/>
      <c r="T715" s="191"/>
      <c r="U715" s="191"/>
      <c r="V715" s="191"/>
      <c r="W715" s="191"/>
      <c r="X715" s="191"/>
      <c r="Y715" s="190"/>
      <c r="Z715" s="191"/>
      <c r="AA715" s="191"/>
      <c r="AB715" s="191"/>
      <c r="AC715" s="191"/>
      <c r="AD715" s="190"/>
      <c r="AE715" s="193"/>
      <c r="AF715" s="194"/>
      <c r="AG715" s="194"/>
      <c r="AH715" s="193"/>
      <c r="AI715" s="194"/>
      <c r="AJ715" s="194"/>
      <c r="AL715" s="288"/>
    </row>
    <row r="716" spans="1:38" s="287" customFormat="1" ht="15.75" thickBot="1" x14ac:dyDescent="0.3">
      <c r="A716" s="78" t="s">
        <v>41</v>
      </c>
      <c r="B716" s="79" t="s">
        <v>482</v>
      </c>
      <c r="C716" s="79" t="s">
        <v>566</v>
      </c>
      <c r="D716" s="80" t="s">
        <v>86</v>
      </c>
      <c r="E716" s="80" t="s">
        <v>87</v>
      </c>
      <c r="F716" s="80">
        <v>5</v>
      </c>
      <c r="G716" s="80" t="s">
        <v>25</v>
      </c>
      <c r="H716" s="80">
        <v>1598</v>
      </c>
      <c r="I716" s="80">
        <v>145.6</v>
      </c>
      <c r="J716" s="81">
        <v>198175</v>
      </c>
      <c r="K716" s="255" t="s">
        <v>562</v>
      </c>
      <c r="L716" s="82">
        <v>152</v>
      </c>
      <c r="M716" s="256" t="s">
        <v>564</v>
      </c>
      <c r="N716" s="98" t="s">
        <v>565</v>
      </c>
      <c r="O716" s="279">
        <f t="shared" si="88"/>
        <v>198</v>
      </c>
      <c r="P716" s="189"/>
      <c r="Q716" s="190"/>
      <c r="R716" s="190"/>
      <c r="S716" s="191"/>
      <c r="T716" s="191"/>
      <c r="U716" s="191"/>
      <c r="V716" s="191"/>
      <c r="W716" s="191"/>
      <c r="X716" s="191"/>
      <c r="Y716" s="190"/>
      <c r="Z716" s="191"/>
      <c r="AA716" s="191"/>
      <c r="AB716" s="191"/>
      <c r="AC716" s="191"/>
      <c r="AD716" s="190"/>
      <c r="AE716" s="193"/>
      <c r="AF716" s="194"/>
      <c r="AG716" s="194"/>
      <c r="AH716" s="193"/>
      <c r="AI716" s="194"/>
      <c r="AJ716" s="194"/>
      <c r="AL716" s="288"/>
    </row>
    <row r="717" spans="1:38" s="152" customFormat="1" x14ac:dyDescent="0.25">
      <c r="A717" s="37" t="s">
        <v>41</v>
      </c>
      <c r="B717" s="38" t="s">
        <v>431</v>
      </c>
      <c r="C717" s="38" t="s">
        <v>432</v>
      </c>
      <c r="D717" s="39" t="s">
        <v>97</v>
      </c>
      <c r="E717" s="39" t="s">
        <v>98</v>
      </c>
      <c r="F717" s="39">
        <v>5</v>
      </c>
      <c r="G717" s="39" t="s">
        <v>25</v>
      </c>
      <c r="H717" s="39">
        <v>1580</v>
      </c>
      <c r="I717" s="39">
        <v>77.2</v>
      </c>
      <c r="J717" s="2">
        <v>225985.43672456231</v>
      </c>
      <c r="K717" s="41" t="s">
        <v>433</v>
      </c>
      <c r="L717" s="40">
        <v>101</v>
      </c>
      <c r="M717" s="211" t="str">
        <f t="shared" si="87"/>
        <v>Hyundai Kona 1.6 GDI 6DCT hibrid / benzin / 77,2kW / 105KS / 6DCT / 6 stupnjeva automatski / 5-vrata</v>
      </c>
      <c r="N717" s="99" t="s">
        <v>434</v>
      </c>
      <c r="O717" s="125">
        <f t="shared" si="88"/>
        <v>105</v>
      </c>
      <c r="P717" s="118"/>
      <c r="Q717" s="119"/>
      <c r="R717" s="119"/>
      <c r="S717" s="120"/>
      <c r="T717" s="120"/>
      <c r="U717" s="120"/>
      <c r="V717" s="120"/>
      <c r="W717" s="120"/>
      <c r="X717" s="120"/>
      <c r="Y717" s="119"/>
      <c r="Z717" s="120"/>
      <c r="AA717" s="120"/>
      <c r="AB717" s="120"/>
      <c r="AC717" s="120"/>
      <c r="AD717" s="119"/>
      <c r="AE717" s="121"/>
      <c r="AF717" s="122"/>
      <c r="AG717" s="122"/>
      <c r="AH717" s="121"/>
      <c r="AI717" s="122"/>
      <c r="AJ717" s="122"/>
      <c r="AL717" s="220"/>
    </row>
    <row r="718" spans="1:38" s="147" customFormat="1" x14ac:dyDescent="0.25">
      <c r="A718" s="19" t="s">
        <v>41</v>
      </c>
      <c r="B718" s="24" t="s">
        <v>431</v>
      </c>
      <c r="C718" s="24" t="s">
        <v>210</v>
      </c>
      <c r="D718" s="21" t="s">
        <v>97</v>
      </c>
      <c r="E718" s="21" t="s">
        <v>98</v>
      </c>
      <c r="F718" s="21">
        <v>5</v>
      </c>
      <c r="G718" s="21" t="s">
        <v>25</v>
      </c>
      <c r="H718" s="21">
        <v>1580</v>
      </c>
      <c r="I718" s="21">
        <v>77.2</v>
      </c>
      <c r="J718" s="1">
        <v>186281.55</v>
      </c>
      <c r="K718" s="43" t="s">
        <v>435</v>
      </c>
      <c r="L718" s="23" t="s">
        <v>436</v>
      </c>
      <c r="M718" s="211" t="str">
        <f t="shared" si="87"/>
        <v>Hyundai Kona 1.6 GDI 6DCT hibrid / benzin / 77,2kW / 105KS / 6DCT / 6 stupnjeva automatski / 5-vrata</v>
      </c>
      <c r="N718" s="86" t="s">
        <v>434</v>
      </c>
      <c r="O718" s="88">
        <f t="shared" si="88"/>
        <v>105</v>
      </c>
      <c r="P718" s="25"/>
      <c r="Q718" s="26"/>
      <c r="R718" s="26"/>
      <c r="S718" s="27"/>
      <c r="T718" s="27"/>
      <c r="U718" s="27"/>
      <c r="V718" s="27"/>
      <c r="W718" s="27"/>
      <c r="X718" s="27"/>
      <c r="Y718" s="26"/>
      <c r="Z718" s="27"/>
      <c r="AA718" s="27"/>
      <c r="AB718" s="27"/>
      <c r="AC718" s="27"/>
      <c r="AD718" s="26"/>
      <c r="AE718" s="29"/>
      <c r="AF718" s="30"/>
      <c r="AG718" s="30"/>
      <c r="AH718" s="29"/>
      <c r="AI718" s="30"/>
      <c r="AJ718" s="30"/>
      <c r="AL718" s="219"/>
    </row>
    <row r="719" spans="1:38" s="147" customFormat="1" x14ac:dyDescent="0.25">
      <c r="A719" s="19" t="s">
        <v>41</v>
      </c>
      <c r="B719" s="24" t="s">
        <v>431</v>
      </c>
      <c r="C719" s="24" t="s">
        <v>211</v>
      </c>
      <c r="D719" s="21" t="s">
        <v>97</v>
      </c>
      <c r="E719" s="21" t="s">
        <v>98</v>
      </c>
      <c r="F719" s="21">
        <v>5</v>
      </c>
      <c r="G719" s="21" t="s">
        <v>25</v>
      </c>
      <c r="H719" s="21">
        <v>1580</v>
      </c>
      <c r="I719" s="21">
        <v>77.2</v>
      </c>
      <c r="J719" s="1">
        <v>203685.71</v>
      </c>
      <c r="K719" s="43" t="s">
        <v>435</v>
      </c>
      <c r="L719" s="23" t="s">
        <v>436</v>
      </c>
      <c r="M719" s="211" t="str">
        <f t="shared" si="87"/>
        <v>Hyundai Kona 1.6 GDI 6DCT hibrid / benzin / 77,2kW / 105KS / 6DCT / 6 stupnjeva automatski / 5-vrata</v>
      </c>
      <c r="N719" s="86" t="s">
        <v>434</v>
      </c>
      <c r="O719" s="88">
        <f t="shared" si="88"/>
        <v>105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/>
      <c r="AE719" s="29"/>
      <c r="AF719" s="30"/>
      <c r="AG719" s="30"/>
      <c r="AH719" s="29"/>
      <c r="AI719" s="30"/>
      <c r="AJ719" s="30"/>
      <c r="AL719" s="219"/>
    </row>
    <row r="720" spans="1:38" s="154" customFormat="1" ht="15.75" thickBot="1" x14ac:dyDescent="0.3">
      <c r="A720" s="103" t="s">
        <v>41</v>
      </c>
      <c r="B720" s="104" t="s">
        <v>431</v>
      </c>
      <c r="C720" s="104" t="s">
        <v>213</v>
      </c>
      <c r="D720" s="105" t="s">
        <v>97</v>
      </c>
      <c r="E720" s="105" t="s">
        <v>98</v>
      </c>
      <c r="F720" s="105">
        <v>5</v>
      </c>
      <c r="G720" s="105" t="s">
        <v>25</v>
      </c>
      <c r="H720" s="105">
        <v>1580</v>
      </c>
      <c r="I720" s="105">
        <v>77.2</v>
      </c>
      <c r="J720" s="106">
        <v>218923.81</v>
      </c>
      <c r="K720" s="107" t="s">
        <v>435</v>
      </c>
      <c r="L720" s="108" t="s">
        <v>436</v>
      </c>
      <c r="M720" s="153" t="str">
        <f t="shared" si="87"/>
        <v>Hyundai Kona 1.6 GDI 6DCT hibrid / benzin / 77,2kW / 105KS / 6DCT / 6 stupnjeva automatski / 5-vrata</v>
      </c>
      <c r="N720" s="110" t="s">
        <v>434</v>
      </c>
      <c r="O720" s="89">
        <f t="shared" si="88"/>
        <v>105</v>
      </c>
      <c r="P720" s="135"/>
      <c r="Q720" s="136"/>
      <c r="R720" s="136"/>
      <c r="S720" s="137"/>
      <c r="T720" s="137"/>
      <c r="U720" s="137"/>
      <c r="V720" s="137"/>
      <c r="W720" s="137"/>
      <c r="X720" s="137"/>
      <c r="Y720" s="136"/>
      <c r="Z720" s="137"/>
      <c r="AA720" s="137"/>
      <c r="AB720" s="137"/>
      <c r="AC720" s="137"/>
      <c r="AD720" s="136"/>
      <c r="AE720" s="138"/>
      <c r="AF720" s="139"/>
      <c r="AG720" s="139"/>
      <c r="AH720" s="138"/>
      <c r="AI720" s="139"/>
      <c r="AJ720" s="139"/>
      <c r="AL720" s="252"/>
    </row>
    <row r="721" spans="1:38" s="272" customFormat="1" ht="15.75" thickBot="1" x14ac:dyDescent="0.3">
      <c r="A721" s="254" t="s">
        <v>41</v>
      </c>
      <c r="B721" s="79" t="s">
        <v>431</v>
      </c>
      <c r="C721" s="79" t="s">
        <v>211</v>
      </c>
      <c r="D721" s="80" t="s">
        <v>97</v>
      </c>
      <c r="E721" s="80" t="s">
        <v>98</v>
      </c>
      <c r="F721" s="80">
        <v>5</v>
      </c>
      <c r="G721" s="80" t="s">
        <v>25</v>
      </c>
      <c r="H721" s="80">
        <v>1580</v>
      </c>
      <c r="I721" s="80">
        <v>77.2</v>
      </c>
      <c r="J721" s="81">
        <v>198200</v>
      </c>
      <c r="K721" s="255" t="s">
        <v>485</v>
      </c>
      <c r="L721" s="82">
        <v>112</v>
      </c>
      <c r="M721" s="256" t="str">
        <f t="shared" si="87"/>
        <v>Hyundai Kona 1.6 GDI 6DCT hibrid / benzin / 77,2kW / 105KS / 6DCT / 6 stupnjeva automatski / 5-vrata</v>
      </c>
      <c r="N721" s="98" t="s">
        <v>434</v>
      </c>
      <c r="O721" s="210">
        <f t="shared" si="88"/>
        <v>105</v>
      </c>
      <c r="P721" s="237"/>
      <c r="Q721" s="238"/>
      <c r="R721" s="238"/>
      <c r="S721" s="239"/>
      <c r="T721" s="239"/>
      <c r="U721" s="239"/>
      <c r="V721" s="239"/>
      <c r="W721" s="239"/>
      <c r="X721" s="239"/>
      <c r="Y721" s="238"/>
      <c r="Z721" s="239"/>
      <c r="AA721" s="239"/>
      <c r="AB721" s="239"/>
      <c r="AC721" s="239"/>
      <c r="AD721" s="238"/>
      <c r="AE721" s="240"/>
      <c r="AF721" s="241"/>
      <c r="AG721" s="241"/>
      <c r="AH721" s="240"/>
      <c r="AI721" s="241"/>
      <c r="AJ721" s="241"/>
      <c r="AL721" s="273"/>
    </row>
    <row r="722" spans="1:38" s="147" customFormat="1" x14ac:dyDescent="0.25">
      <c r="A722" s="225" t="s">
        <v>41</v>
      </c>
      <c r="B722" s="38" t="s">
        <v>515</v>
      </c>
      <c r="C722" s="38" t="s">
        <v>210</v>
      </c>
      <c r="D722" s="39" t="s">
        <v>97</v>
      </c>
      <c r="E722" s="39" t="s">
        <v>98</v>
      </c>
      <c r="F722" s="39">
        <v>5</v>
      </c>
      <c r="G722" s="39" t="s">
        <v>25</v>
      </c>
      <c r="H722" s="39">
        <v>1580</v>
      </c>
      <c r="I722" s="39">
        <v>77.2</v>
      </c>
      <c r="J722" s="2">
        <v>179200.00000030285</v>
      </c>
      <c r="K722" s="41" t="s">
        <v>517</v>
      </c>
      <c r="L722" s="40">
        <v>112</v>
      </c>
      <c r="M722" s="211" t="str">
        <f t="shared" si="81"/>
        <v>Hyundai Kona 1.6 GDI 6DCT hibrid / benzin / 77,2kW / 105KS / 6DCT / 6 stupnjeva automatski / 5-vrata</v>
      </c>
      <c r="N722" s="99" t="s">
        <v>434</v>
      </c>
      <c r="O722" s="87">
        <f t="shared" si="88"/>
        <v>105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/>
      <c r="AE722" s="29"/>
      <c r="AF722" s="30"/>
      <c r="AG722" s="30"/>
      <c r="AH722" s="29"/>
      <c r="AI722" s="30"/>
      <c r="AJ722" s="30"/>
      <c r="AL722" s="219"/>
    </row>
    <row r="723" spans="1:38" s="147" customFormat="1" x14ac:dyDescent="0.25">
      <c r="A723" s="101" t="s">
        <v>41</v>
      </c>
      <c r="B723" s="24" t="s">
        <v>515</v>
      </c>
      <c r="C723" s="24" t="s">
        <v>516</v>
      </c>
      <c r="D723" s="21" t="s">
        <v>97</v>
      </c>
      <c r="E723" s="21" t="s">
        <v>98</v>
      </c>
      <c r="F723" s="21">
        <v>5</v>
      </c>
      <c r="G723" s="21" t="s">
        <v>25</v>
      </c>
      <c r="H723" s="21">
        <v>1580</v>
      </c>
      <c r="I723" s="21">
        <v>77.2</v>
      </c>
      <c r="J723" s="1">
        <v>198199.99999342818</v>
      </c>
      <c r="K723" s="43" t="s">
        <v>517</v>
      </c>
      <c r="L723" s="23">
        <v>113</v>
      </c>
      <c r="M723" s="140" t="str">
        <f t="shared" si="81"/>
        <v>Hyundai Kona 1.6 GDI 6DCT hibrid / benzin / 77,2kW / 105KS / 6DCT / 6 stupnjeva automatski / 5-vrata</v>
      </c>
      <c r="N723" s="86" t="s">
        <v>434</v>
      </c>
      <c r="O723" s="88">
        <f t="shared" si="88"/>
        <v>105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/>
      <c r="AE723" s="29"/>
      <c r="AF723" s="30"/>
      <c r="AG723" s="30"/>
      <c r="AH723" s="29"/>
      <c r="AI723" s="30"/>
      <c r="AJ723" s="30"/>
      <c r="AL723" s="219"/>
    </row>
    <row r="724" spans="1:38" s="147" customFormat="1" x14ac:dyDescent="0.25">
      <c r="A724" s="101" t="s">
        <v>41</v>
      </c>
      <c r="B724" s="24" t="s">
        <v>515</v>
      </c>
      <c r="C724" s="24" t="s">
        <v>211</v>
      </c>
      <c r="D724" s="21" t="s">
        <v>97</v>
      </c>
      <c r="E724" s="21" t="s">
        <v>98</v>
      </c>
      <c r="F724" s="21">
        <v>5</v>
      </c>
      <c r="G724" s="21" t="s">
        <v>25</v>
      </c>
      <c r="H724" s="21">
        <v>1580</v>
      </c>
      <c r="I724" s="21">
        <v>77.2</v>
      </c>
      <c r="J724" s="1">
        <v>195200.0000138857</v>
      </c>
      <c r="K724" s="43" t="s">
        <v>517</v>
      </c>
      <c r="L724" s="23">
        <v>112</v>
      </c>
      <c r="M724" s="140" t="str">
        <f t="shared" si="81"/>
        <v>Hyundai Kona 1.6 GDI 6DCT hibrid / benzin / 77,2kW / 105KS / 6DCT / 6 stupnjeva automatski / 5-vrata</v>
      </c>
      <c r="N724" s="86" t="s">
        <v>434</v>
      </c>
      <c r="O724" s="88">
        <f t="shared" si="88"/>
        <v>105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/>
      <c r="AE724" s="29"/>
      <c r="AF724" s="30"/>
      <c r="AG724" s="30"/>
      <c r="AH724" s="29"/>
      <c r="AI724" s="30"/>
      <c r="AJ724" s="30"/>
      <c r="AL724" s="219"/>
    </row>
    <row r="725" spans="1:38" s="147" customFormat="1" ht="15.75" thickBot="1" x14ac:dyDescent="0.3">
      <c r="A725" s="226" t="s">
        <v>41</v>
      </c>
      <c r="B725" s="32" t="s">
        <v>515</v>
      </c>
      <c r="C725" s="32" t="s">
        <v>213</v>
      </c>
      <c r="D725" s="34" t="s">
        <v>97</v>
      </c>
      <c r="E725" s="34" t="s">
        <v>98</v>
      </c>
      <c r="F725" s="34">
        <v>5</v>
      </c>
      <c r="G725" s="34" t="s">
        <v>25</v>
      </c>
      <c r="H725" s="34">
        <v>1580</v>
      </c>
      <c r="I725" s="34">
        <v>77.2</v>
      </c>
      <c r="J725" s="3">
        <v>213200.0000143754</v>
      </c>
      <c r="K725" s="42" t="s">
        <v>517</v>
      </c>
      <c r="L725" s="36">
        <v>114</v>
      </c>
      <c r="M725" s="142" t="str">
        <f t="shared" si="81"/>
        <v>Hyundai Kona 1.6 GDI 6DCT hibrid / benzin / 77,2kW / 105KS / 6DCT / 6 stupnjeva automatski / 5-vrata</v>
      </c>
      <c r="N725" s="97" t="s">
        <v>434</v>
      </c>
      <c r="O725" s="89">
        <f t="shared" si="88"/>
        <v>105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  <c r="AL725" s="219"/>
    </row>
    <row r="726" spans="1:38" x14ac:dyDescent="0.25">
      <c r="A726" s="217" t="s">
        <v>41</v>
      </c>
      <c r="B726" s="38" t="s">
        <v>234</v>
      </c>
      <c r="C726" s="218" t="s">
        <v>235</v>
      </c>
      <c r="D726" s="39" t="s">
        <v>94</v>
      </c>
      <c r="E726" s="39" t="s">
        <v>50</v>
      </c>
      <c r="F726" s="39">
        <v>5</v>
      </c>
      <c r="G726" s="39" t="s">
        <v>95</v>
      </c>
      <c r="H726" s="39">
        <v>0</v>
      </c>
      <c r="I726" s="39">
        <v>100</v>
      </c>
      <c r="J726" s="2">
        <v>229990</v>
      </c>
      <c r="K726" s="41">
        <v>43265</v>
      </c>
      <c r="L726" s="40">
        <v>0</v>
      </c>
      <c r="M726" s="72" t="str">
        <f t="shared" si="81"/>
        <v>Hyundai Kona EV / electric / 100kW / 136KS / 1-brzinski reduktor s diferencijalom / automatski / 5-vrata</v>
      </c>
      <c r="N726" s="99" t="s">
        <v>239</v>
      </c>
      <c r="O726" s="100">
        <f t="shared" si="82"/>
        <v>136</v>
      </c>
      <c r="P726" s="118"/>
      <c r="Q726" s="119"/>
      <c r="R726" s="119"/>
      <c r="S726" s="120"/>
      <c r="T726" s="120"/>
      <c r="U726" s="120"/>
      <c r="V726" s="120"/>
      <c r="W726" s="120"/>
      <c r="X726" s="120"/>
      <c r="Y726" s="119"/>
      <c r="Z726" s="120"/>
      <c r="AA726" s="120"/>
      <c r="AB726" s="120"/>
      <c r="AC726" s="120"/>
      <c r="AD726" s="119" t="s">
        <v>27</v>
      </c>
      <c r="AE726" s="121"/>
      <c r="AF726" s="122"/>
      <c r="AG726" s="122"/>
      <c r="AH726" s="121"/>
      <c r="AI726" s="122"/>
      <c r="AJ726" s="122"/>
    </row>
    <row r="727" spans="1:38" x14ac:dyDescent="0.25">
      <c r="A727" s="144" t="s">
        <v>41</v>
      </c>
      <c r="B727" s="24" t="s">
        <v>234</v>
      </c>
      <c r="C727" s="145" t="s">
        <v>236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150</v>
      </c>
      <c r="J727" s="1">
        <v>259990</v>
      </c>
      <c r="K727" s="43">
        <v>43265</v>
      </c>
      <c r="L727" s="23">
        <v>0</v>
      </c>
      <c r="M727" s="71" t="str">
        <f t="shared" si="81"/>
        <v>Hyundai Kona EV / electric / 150kW / 204KS / 1-brzinski reduktor s diferencijalom / automatski / 5-vrata</v>
      </c>
      <c r="N727" s="86" t="s">
        <v>239</v>
      </c>
      <c r="O727" s="91">
        <f t="shared" si="82"/>
        <v>204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 t="s">
        <v>27</v>
      </c>
      <c r="AE727" s="29"/>
      <c r="AF727" s="30"/>
      <c r="AG727" s="30"/>
      <c r="AH727" s="29"/>
      <c r="AI727" s="30"/>
      <c r="AJ727" s="30"/>
    </row>
    <row r="728" spans="1:38" x14ac:dyDescent="0.25">
      <c r="A728" s="144" t="s">
        <v>41</v>
      </c>
      <c r="B728" s="24" t="s">
        <v>234</v>
      </c>
      <c r="C728" s="145" t="s">
        <v>237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275990</v>
      </c>
      <c r="K728" s="43">
        <v>43265</v>
      </c>
      <c r="L728" s="23">
        <v>0</v>
      </c>
      <c r="M728" s="71" t="str">
        <f t="shared" si="81"/>
        <v>Hyundai Kona EV / electric / 150kW / 204KS / 1-brzinski reduktor s diferencijalom / automatski / 5-vrata</v>
      </c>
      <c r="N728" s="86" t="s">
        <v>239</v>
      </c>
      <c r="O728" s="91">
        <f t="shared" si="82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 t="s">
        <v>27</v>
      </c>
      <c r="AE728" s="29"/>
      <c r="AF728" s="30"/>
      <c r="AG728" s="30"/>
      <c r="AH728" s="29"/>
      <c r="AI728" s="30"/>
      <c r="AJ728" s="30"/>
    </row>
    <row r="729" spans="1:38" x14ac:dyDescent="0.25">
      <c r="A729" s="178" t="s">
        <v>41</v>
      </c>
      <c r="B729" s="104" t="s">
        <v>234</v>
      </c>
      <c r="C729" s="179" t="s">
        <v>238</v>
      </c>
      <c r="D729" s="105" t="s">
        <v>94</v>
      </c>
      <c r="E729" s="105" t="s">
        <v>50</v>
      </c>
      <c r="F729" s="105">
        <v>5</v>
      </c>
      <c r="G729" s="105" t="s">
        <v>95</v>
      </c>
      <c r="H729" s="105">
        <v>0</v>
      </c>
      <c r="I729" s="105">
        <v>150</v>
      </c>
      <c r="J729" s="106">
        <v>298990</v>
      </c>
      <c r="K729" s="107">
        <v>43265</v>
      </c>
      <c r="L729" s="108">
        <v>0</v>
      </c>
      <c r="M729" s="153" t="str">
        <f t="shared" si="81"/>
        <v>Hyundai Kona EV / electric / 150kW / 204KS / 1-brzinski reduktor s diferencijalom / automatski / 5-vrata</v>
      </c>
      <c r="N729" s="110" t="s">
        <v>239</v>
      </c>
      <c r="O729" s="111">
        <f t="shared" si="82"/>
        <v>204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 t="s">
        <v>27</v>
      </c>
      <c r="AE729" s="29"/>
      <c r="AF729" s="30"/>
      <c r="AG729" s="30"/>
      <c r="AH729" s="29"/>
      <c r="AI729" s="30"/>
      <c r="AJ729" s="30"/>
    </row>
    <row r="730" spans="1:38" x14ac:dyDescent="0.25">
      <c r="A730" s="19" t="s">
        <v>41</v>
      </c>
      <c r="B730" s="24" t="s">
        <v>234</v>
      </c>
      <c r="C730" s="24" t="s">
        <v>235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100</v>
      </c>
      <c r="J730" s="1">
        <v>237490</v>
      </c>
      <c r="K730" s="43">
        <v>43466</v>
      </c>
      <c r="L730" s="23">
        <v>0</v>
      </c>
      <c r="M730" s="153" t="str">
        <f t="shared" si="81"/>
        <v>Hyundai Kona EV / electric / 100kW / 136KS / 1-brzinski reduktor s diferencijalom / automatski / 5-vrata</v>
      </c>
      <c r="N730" s="86" t="s">
        <v>239</v>
      </c>
      <c r="O730" s="111">
        <f t="shared" si="82"/>
        <v>136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8" x14ac:dyDescent="0.25">
      <c r="A731" s="19" t="s">
        <v>41</v>
      </c>
      <c r="B731" s="24" t="s">
        <v>234</v>
      </c>
      <c r="C731" s="24" t="s">
        <v>236</v>
      </c>
      <c r="D731" s="21" t="s">
        <v>94</v>
      </c>
      <c r="E731" s="21" t="s">
        <v>50</v>
      </c>
      <c r="F731" s="21">
        <v>5</v>
      </c>
      <c r="G731" s="21" t="s">
        <v>95</v>
      </c>
      <c r="H731" s="21">
        <v>0</v>
      </c>
      <c r="I731" s="21">
        <v>150</v>
      </c>
      <c r="J731" s="1">
        <v>269490</v>
      </c>
      <c r="K731" s="43">
        <v>43466</v>
      </c>
      <c r="L731" s="23">
        <v>0</v>
      </c>
      <c r="M731" s="153" t="str">
        <f t="shared" si="81"/>
        <v>Hyundai Kona EV / electric / 150kW / 204KS / 1-brzinski reduktor s diferencijalom / automatski / 5-vrata</v>
      </c>
      <c r="N731" s="86" t="s">
        <v>239</v>
      </c>
      <c r="O731" s="111">
        <f t="shared" si="82"/>
        <v>204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</row>
    <row r="732" spans="1:38" x14ac:dyDescent="0.25">
      <c r="A732" s="19" t="s">
        <v>41</v>
      </c>
      <c r="B732" s="24" t="s">
        <v>234</v>
      </c>
      <c r="C732" s="24" t="s">
        <v>237</v>
      </c>
      <c r="D732" s="21" t="s">
        <v>94</v>
      </c>
      <c r="E732" s="21" t="s">
        <v>50</v>
      </c>
      <c r="F732" s="21">
        <v>5</v>
      </c>
      <c r="G732" s="21" t="s">
        <v>95</v>
      </c>
      <c r="H732" s="21">
        <v>0</v>
      </c>
      <c r="I732" s="21">
        <v>150</v>
      </c>
      <c r="J732" s="1">
        <v>285490</v>
      </c>
      <c r="K732" s="43">
        <v>43466</v>
      </c>
      <c r="L732" s="23">
        <v>0</v>
      </c>
      <c r="M732" s="153" t="str">
        <f t="shared" si="81"/>
        <v>Hyundai Kona EV / electric / 150kW / 204KS / 1-brzinski reduktor s diferencijalom / automatski / 5-vrata</v>
      </c>
      <c r="N732" s="86" t="s">
        <v>239</v>
      </c>
      <c r="O732" s="111">
        <f t="shared" si="82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8" x14ac:dyDescent="0.25">
      <c r="A733" s="19" t="s">
        <v>41</v>
      </c>
      <c r="B733" s="24" t="s">
        <v>234</v>
      </c>
      <c r="C733" s="24" t="s">
        <v>238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150</v>
      </c>
      <c r="J733" s="1">
        <v>308490</v>
      </c>
      <c r="K733" s="43">
        <v>43466</v>
      </c>
      <c r="L733" s="23">
        <v>0</v>
      </c>
      <c r="M733" s="140" t="str">
        <f t="shared" si="81"/>
        <v>Hyundai Kona EV / electric / 150kW / 204KS / 1-brzinski reduktor s diferencijalom / automatski / 5-vrata</v>
      </c>
      <c r="N733" s="86" t="s">
        <v>239</v>
      </c>
      <c r="O733" s="88">
        <f t="shared" si="82"/>
        <v>204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8" x14ac:dyDescent="0.25">
      <c r="A734" s="19" t="s">
        <v>41</v>
      </c>
      <c r="B734" s="24" t="s">
        <v>234</v>
      </c>
      <c r="C734" s="24" t="s">
        <v>235</v>
      </c>
      <c r="D734" s="21" t="s">
        <v>94</v>
      </c>
      <c r="E734" s="21" t="s">
        <v>50</v>
      </c>
      <c r="F734" s="21">
        <v>5</v>
      </c>
      <c r="G734" s="21" t="s">
        <v>95</v>
      </c>
      <c r="H734" s="21">
        <v>0</v>
      </c>
      <c r="I734" s="21">
        <v>100</v>
      </c>
      <c r="J734" s="1">
        <v>248990</v>
      </c>
      <c r="K734" s="43">
        <v>43511</v>
      </c>
      <c r="L734" s="23">
        <v>0</v>
      </c>
      <c r="M734" s="140" t="str">
        <f t="shared" si="81"/>
        <v>Hyundai Kona EV / electric / 100kW / 136KS / 1-brzinski reduktor s diferencijalom / automatski / 5-vrata</v>
      </c>
      <c r="N734" s="86" t="s">
        <v>239</v>
      </c>
      <c r="O734" s="111">
        <f t="shared" ref="O734:O737" si="89">ROUND(I734*1.36,0)</f>
        <v>136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8" x14ac:dyDescent="0.25">
      <c r="A735" s="19" t="s">
        <v>41</v>
      </c>
      <c r="B735" s="24" t="s">
        <v>234</v>
      </c>
      <c r="C735" s="24" t="s">
        <v>236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150</v>
      </c>
      <c r="J735" s="1">
        <v>280990</v>
      </c>
      <c r="K735" s="43">
        <v>43511</v>
      </c>
      <c r="L735" s="23">
        <v>0</v>
      </c>
      <c r="M735" s="140" t="str">
        <f t="shared" si="81"/>
        <v>Hyundai Kona EV / electric / 150kW / 204KS / 1-brzinski reduktor s diferencijalom / automatski / 5-vrata</v>
      </c>
      <c r="N735" s="86" t="s">
        <v>239</v>
      </c>
      <c r="O735" s="111">
        <f t="shared" si="89"/>
        <v>204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8" x14ac:dyDescent="0.25">
      <c r="A736" s="19" t="s">
        <v>41</v>
      </c>
      <c r="B736" s="24" t="s">
        <v>234</v>
      </c>
      <c r="C736" s="24" t="s">
        <v>237</v>
      </c>
      <c r="D736" s="21" t="s">
        <v>94</v>
      </c>
      <c r="E736" s="21" t="s">
        <v>50</v>
      </c>
      <c r="F736" s="21">
        <v>5</v>
      </c>
      <c r="G736" s="21" t="s">
        <v>95</v>
      </c>
      <c r="H736" s="21">
        <v>0</v>
      </c>
      <c r="I736" s="21">
        <v>150</v>
      </c>
      <c r="J736" s="1">
        <v>296990</v>
      </c>
      <c r="K736" s="43">
        <v>43511</v>
      </c>
      <c r="L736" s="23">
        <v>0</v>
      </c>
      <c r="M736" s="140" t="str">
        <f t="shared" si="81"/>
        <v>Hyundai Kona EV / electric / 150kW / 204KS / 1-brzinski reduktor s diferencijalom / automatski / 5-vrata</v>
      </c>
      <c r="N736" s="86" t="s">
        <v>239</v>
      </c>
      <c r="O736" s="111">
        <f t="shared" si="89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6" ht="15.75" thickBot="1" x14ac:dyDescent="0.3">
      <c r="A737" s="31" t="s">
        <v>41</v>
      </c>
      <c r="B737" s="32" t="s">
        <v>234</v>
      </c>
      <c r="C737" s="32" t="s">
        <v>238</v>
      </c>
      <c r="D737" s="34" t="s">
        <v>94</v>
      </c>
      <c r="E737" s="34" t="s">
        <v>50</v>
      </c>
      <c r="F737" s="34">
        <v>5</v>
      </c>
      <c r="G737" s="34" t="s">
        <v>95</v>
      </c>
      <c r="H737" s="34">
        <v>0</v>
      </c>
      <c r="I737" s="34">
        <v>150</v>
      </c>
      <c r="J737" s="3">
        <v>319990</v>
      </c>
      <c r="K737" s="42">
        <v>43511</v>
      </c>
      <c r="L737" s="36">
        <v>0</v>
      </c>
      <c r="M737" s="142" t="str">
        <f t="shared" si="81"/>
        <v>Hyundai Kona EV / electric / 150kW / 204KS / 1-brzinski reduktor s diferencijalom / automatski / 5-vrata</v>
      </c>
      <c r="N737" s="97" t="s">
        <v>239</v>
      </c>
      <c r="O737" s="89">
        <f t="shared" si="89"/>
        <v>204</v>
      </c>
      <c r="P737" s="25"/>
      <c r="Q737" s="26"/>
      <c r="R737" s="26"/>
      <c r="S737" s="27"/>
      <c r="T737" s="27"/>
      <c r="U737" s="27"/>
      <c r="V737" s="27"/>
      <c r="W737" s="27"/>
      <c r="X737" s="27"/>
      <c r="Y737" s="26"/>
      <c r="Z737" s="27"/>
      <c r="AA737" s="27"/>
      <c r="AB737" s="27"/>
      <c r="AC737" s="27"/>
      <c r="AD737" s="26"/>
      <c r="AE737" s="29"/>
      <c r="AF737" s="30"/>
      <c r="AG737" s="30"/>
      <c r="AH737" s="29"/>
      <c r="AI737" s="30"/>
      <c r="AJ737" s="30"/>
    </row>
    <row r="738" spans="1:36" x14ac:dyDescent="0.25">
      <c r="A738" s="19" t="s">
        <v>41</v>
      </c>
      <c r="B738" s="24" t="s">
        <v>234</v>
      </c>
      <c r="C738" s="24" t="s">
        <v>235</v>
      </c>
      <c r="D738" s="21" t="s">
        <v>94</v>
      </c>
      <c r="E738" s="21" t="s">
        <v>50</v>
      </c>
      <c r="F738" s="21">
        <v>5</v>
      </c>
      <c r="G738" s="21" t="s">
        <v>95</v>
      </c>
      <c r="H738" s="21">
        <v>0</v>
      </c>
      <c r="I738" s="21">
        <v>100</v>
      </c>
      <c r="J738" s="1">
        <v>263989.9999991376</v>
      </c>
      <c r="K738" s="43">
        <v>43739</v>
      </c>
      <c r="L738" s="23">
        <v>0</v>
      </c>
      <c r="M738" s="140" t="str">
        <f t="shared" ref="M738:M741" si="90">N738&amp;" / "&amp;G738&amp;" / "&amp;I738&amp;"kW"&amp;" / "&amp;O738&amp;"KS"&amp;" / "&amp;D738&amp;" / "&amp;E738&amp;" / "&amp;F738&amp;"-vrata"</f>
        <v>Hyundai Kona EV / electric / 100kW / 136KS / 1-brzinski reduktor s diferencijalom / automatski / 5-vrata</v>
      </c>
      <c r="N738" s="86" t="s">
        <v>239</v>
      </c>
      <c r="O738" s="111">
        <f t="shared" ref="O738:O741" si="91">ROUND(I738*1.36,0)</f>
        <v>136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/>
      <c r="AE738" s="29"/>
      <c r="AF738" s="30"/>
      <c r="AG738" s="30"/>
      <c r="AH738" s="29"/>
      <c r="AI738" s="30"/>
      <c r="AJ738" s="30"/>
    </row>
    <row r="739" spans="1:36" x14ac:dyDescent="0.25">
      <c r="A739" s="19" t="s">
        <v>41</v>
      </c>
      <c r="B739" s="24" t="s">
        <v>234</v>
      </c>
      <c r="C739" s="24" t="s">
        <v>236</v>
      </c>
      <c r="D739" s="21" t="s">
        <v>94</v>
      </c>
      <c r="E739" s="21" t="s">
        <v>50</v>
      </c>
      <c r="F739" s="21">
        <v>5</v>
      </c>
      <c r="G739" s="21" t="s">
        <v>95</v>
      </c>
      <c r="H739" s="21">
        <v>0</v>
      </c>
      <c r="I739" s="21">
        <v>150</v>
      </c>
      <c r="J739" s="1">
        <v>295990.00042843405</v>
      </c>
      <c r="K739" s="43">
        <v>43739</v>
      </c>
      <c r="L739" s="23">
        <v>0</v>
      </c>
      <c r="M739" s="140" t="str">
        <f t="shared" si="90"/>
        <v>Hyundai Kona EV / electric / 150kW / 204KS / 1-brzinski reduktor s diferencijalom / automatski / 5-vrata</v>
      </c>
      <c r="N739" s="86" t="s">
        <v>239</v>
      </c>
      <c r="O739" s="111">
        <f t="shared" si="91"/>
        <v>204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/>
      <c r="AE739" s="29"/>
      <c r="AF739" s="30"/>
      <c r="AG739" s="30"/>
      <c r="AH739" s="29"/>
      <c r="AI739" s="30"/>
      <c r="AJ739" s="30"/>
    </row>
    <row r="740" spans="1:36" x14ac:dyDescent="0.25">
      <c r="A740" s="19" t="s">
        <v>41</v>
      </c>
      <c r="B740" s="24" t="s">
        <v>234</v>
      </c>
      <c r="C740" s="24" t="s">
        <v>237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311990.00030038424</v>
      </c>
      <c r="K740" s="43">
        <v>43739</v>
      </c>
      <c r="L740" s="23">
        <v>0</v>
      </c>
      <c r="M740" s="140" t="str">
        <f t="shared" si="90"/>
        <v>Hyundai Kona EV / electric / 150kW / 204KS / 1-brzinski reduktor s diferencijalom / automatski / 5-vrata</v>
      </c>
      <c r="N740" s="86" t="s">
        <v>239</v>
      </c>
      <c r="O740" s="111">
        <f t="shared" si="91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/>
      <c r="AE740" s="29"/>
      <c r="AF740" s="30"/>
      <c r="AG740" s="30"/>
      <c r="AH740" s="29"/>
      <c r="AI740" s="30"/>
      <c r="AJ740" s="30"/>
    </row>
    <row r="741" spans="1:36" ht="15.75" thickBot="1" x14ac:dyDescent="0.3">
      <c r="A741" s="31" t="s">
        <v>41</v>
      </c>
      <c r="B741" s="32" t="s">
        <v>234</v>
      </c>
      <c r="C741" s="32" t="s">
        <v>238</v>
      </c>
      <c r="D741" s="34" t="s">
        <v>94</v>
      </c>
      <c r="E741" s="34" t="s">
        <v>50</v>
      </c>
      <c r="F741" s="34">
        <v>5</v>
      </c>
      <c r="G741" s="34" t="s">
        <v>95</v>
      </c>
      <c r="H741" s="34">
        <v>0</v>
      </c>
      <c r="I741" s="34">
        <v>150</v>
      </c>
      <c r="J741" s="3">
        <v>334989.99999703286</v>
      </c>
      <c r="K741" s="42">
        <v>43739</v>
      </c>
      <c r="L741" s="36">
        <v>0</v>
      </c>
      <c r="M741" s="142" t="str">
        <f t="shared" si="90"/>
        <v>Hyundai Kona EV / electric / 150kW / 204KS / 1-brzinski reduktor s diferencijalom / automatski / 5-vrata</v>
      </c>
      <c r="N741" s="97" t="s">
        <v>239</v>
      </c>
      <c r="O741" s="89">
        <f t="shared" si="91"/>
        <v>204</v>
      </c>
      <c r="P741" s="25"/>
      <c r="Q741" s="26"/>
      <c r="R741" s="26"/>
      <c r="S741" s="27"/>
      <c r="T741" s="27"/>
      <c r="U741" s="27"/>
      <c r="V741" s="27"/>
      <c r="W741" s="27"/>
      <c r="X741" s="27"/>
      <c r="Y741" s="26"/>
      <c r="Z741" s="27"/>
      <c r="AA741" s="27"/>
      <c r="AB741" s="27"/>
      <c r="AC741" s="27"/>
      <c r="AD741" s="26"/>
      <c r="AE741" s="29"/>
      <c r="AF741" s="30"/>
      <c r="AG741" s="30"/>
      <c r="AH741" s="29"/>
      <c r="AI741" s="30"/>
      <c r="AJ741" s="30"/>
    </row>
    <row r="742" spans="1:36" x14ac:dyDescent="0.25">
      <c r="A742" s="37" t="s">
        <v>41</v>
      </c>
      <c r="B742" s="38" t="s">
        <v>234</v>
      </c>
      <c r="C742" s="38" t="s">
        <v>235</v>
      </c>
      <c r="D742" s="39" t="s">
        <v>94</v>
      </c>
      <c r="E742" s="39" t="s">
        <v>50</v>
      </c>
      <c r="F742" s="39">
        <v>5</v>
      </c>
      <c r="G742" s="39" t="s">
        <v>95</v>
      </c>
      <c r="H742" s="39">
        <v>0</v>
      </c>
      <c r="I742" s="39">
        <v>100</v>
      </c>
      <c r="J742" s="2">
        <v>263989.9999991376</v>
      </c>
      <c r="K742" s="41" t="s">
        <v>402</v>
      </c>
      <c r="L742" s="40">
        <v>0</v>
      </c>
      <c r="M742" s="211" t="str">
        <f t="shared" ref="M742:M749" si="92">N742&amp;" / "&amp;G742&amp;" / "&amp;I742&amp;"kW"&amp;" / "&amp;O742&amp;"KS"&amp;" / "&amp;D742&amp;" / "&amp;E742&amp;" / "&amp;F742&amp;"-vrata"</f>
        <v>Hyundai Kona EV / electric / 100kW / 136KS / 1-brzinski reduktor s diferencijalom / automatski / 5-vrata</v>
      </c>
      <c r="N742" s="99" t="s">
        <v>239</v>
      </c>
      <c r="O742" s="207">
        <f t="shared" ref="O742:O749" si="93">ROUND(I742*1.36,0)</f>
        <v>136</v>
      </c>
      <c r="P742" s="118"/>
      <c r="Q742" s="119"/>
      <c r="R742" s="119"/>
      <c r="S742" s="120"/>
      <c r="T742" s="120"/>
      <c r="U742" s="120"/>
      <c r="V742" s="120"/>
      <c r="W742" s="120"/>
      <c r="X742" s="120"/>
      <c r="Y742" s="119"/>
      <c r="Z742" s="120"/>
      <c r="AA742" s="120"/>
      <c r="AB742" s="120"/>
      <c r="AC742" s="120"/>
      <c r="AD742" s="119" t="s">
        <v>27</v>
      </c>
      <c r="AE742" s="121"/>
      <c r="AF742" s="122"/>
      <c r="AG742" s="122"/>
      <c r="AH742" s="121"/>
      <c r="AI742" s="122"/>
      <c r="AJ742" s="122"/>
    </row>
    <row r="743" spans="1:36" x14ac:dyDescent="0.25">
      <c r="A743" s="19" t="s">
        <v>41</v>
      </c>
      <c r="B743" s="24" t="s">
        <v>234</v>
      </c>
      <c r="C743" s="24" t="s">
        <v>236</v>
      </c>
      <c r="D743" s="21" t="s">
        <v>94</v>
      </c>
      <c r="E743" s="21" t="s">
        <v>50</v>
      </c>
      <c r="F743" s="21">
        <v>5</v>
      </c>
      <c r="G743" s="21" t="s">
        <v>95</v>
      </c>
      <c r="H743" s="21">
        <v>0</v>
      </c>
      <c r="I743" s="21">
        <v>150</v>
      </c>
      <c r="J743" s="1">
        <v>295990.00042843405</v>
      </c>
      <c r="K743" s="43" t="s">
        <v>402</v>
      </c>
      <c r="L743" s="23">
        <v>0</v>
      </c>
      <c r="M743" s="140" t="str">
        <f t="shared" si="92"/>
        <v>Hyundai Kona EV / electric / 150kW / 204KS / 1-brzinski reduktor s diferencijalom / automatski / 5-vrata</v>
      </c>
      <c r="N743" s="86" t="s">
        <v>239</v>
      </c>
      <c r="O743" s="111">
        <f t="shared" si="93"/>
        <v>204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 t="s">
        <v>27</v>
      </c>
      <c r="AE743" s="29"/>
      <c r="AF743" s="30"/>
      <c r="AG743" s="30"/>
      <c r="AH743" s="29"/>
      <c r="AI743" s="30"/>
      <c r="AJ743" s="30"/>
    </row>
    <row r="744" spans="1:36" x14ac:dyDescent="0.25">
      <c r="A744" s="19" t="s">
        <v>41</v>
      </c>
      <c r="B744" s="24" t="s">
        <v>234</v>
      </c>
      <c r="C744" s="24" t="s">
        <v>237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311990.00030038424</v>
      </c>
      <c r="K744" s="43" t="s">
        <v>402</v>
      </c>
      <c r="L744" s="23">
        <v>0</v>
      </c>
      <c r="M744" s="140" t="str">
        <f t="shared" si="92"/>
        <v>Hyundai Kona EV / electric / 150kW / 204KS / 1-brzinski reduktor s diferencijalom / automatski / 5-vrata</v>
      </c>
      <c r="N744" s="86" t="s">
        <v>239</v>
      </c>
      <c r="O744" s="111">
        <f t="shared" si="93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</row>
    <row r="745" spans="1:36" s="123" customFormat="1" x14ac:dyDescent="0.25">
      <c r="A745" s="19" t="s">
        <v>41</v>
      </c>
      <c r="B745" s="24" t="s">
        <v>234</v>
      </c>
      <c r="C745" s="24" t="s">
        <v>238</v>
      </c>
      <c r="D745" s="21" t="s">
        <v>94</v>
      </c>
      <c r="E745" s="21" t="s">
        <v>50</v>
      </c>
      <c r="F745" s="21">
        <v>5</v>
      </c>
      <c r="G745" s="21" t="s">
        <v>95</v>
      </c>
      <c r="H745" s="21">
        <v>0</v>
      </c>
      <c r="I745" s="21">
        <v>150</v>
      </c>
      <c r="J745" s="1">
        <v>334989.99999703286</v>
      </c>
      <c r="K745" s="43" t="s">
        <v>402</v>
      </c>
      <c r="L745" s="23">
        <v>0</v>
      </c>
      <c r="M745" s="140" t="str">
        <f t="shared" si="92"/>
        <v>Hyundai Kona EV / electric / 150kW / 204KS / 1-brzinski reduktor s diferencijalom / automatski / 5-vrata</v>
      </c>
      <c r="N745" s="86" t="s">
        <v>239</v>
      </c>
      <c r="O745" s="88">
        <f t="shared" si="93"/>
        <v>204</v>
      </c>
      <c r="P745" s="25"/>
      <c r="Q745" s="26"/>
      <c r="R745" s="26"/>
      <c r="S745" s="27"/>
      <c r="T745" s="27"/>
      <c r="U745" s="27"/>
      <c r="V745" s="27"/>
      <c r="W745" s="27"/>
      <c r="X745" s="27"/>
      <c r="Y745" s="26"/>
      <c r="Z745" s="27"/>
      <c r="AA745" s="27"/>
      <c r="AB745" s="27"/>
      <c r="AC745" s="27"/>
      <c r="AD745" s="26" t="s">
        <v>27</v>
      </c>
      <c r="AE745" s="29"/>
      <c r="AF745" s="30"/>
      <c r="AG745" s="30"/>
      <c r="AH745" s="29"/>
      <c r="AI745" s="30"/>
      <c r="AJ745" s="30"/>
    </row>
    <row r="746" spans="1:36" x14ac:dyDescent="0.25">
      <c r="A746" s="37" t="s">
        <v>41</v>
      </c>
      <c r="B746" s="38" t="s">
        <v>234</v>
      </c>
      <c r="C746" s="38" t="s">
        <v>235</v>
      </c>
      <c r="D746" s="39" t="s">
        <v>94</v>
      </c>
      <c r="E746" s="39" t="s">
        <v>50</v>
      </c>
      <c r="F746" s="39">
        <v>5</v>
      </c>
      <c r="G746" s="39" t="s">
        <v>95</v>
      </c>
      <c r="H746" s="39">
        <v>0</v>
      </c>
      <c r="I746" s="39">
        <v>100</v>
      </c>
      <c r="J746" s="2">
        <v>268990</v>
      </c>
      <c r="K746" s="41" t="s">
        <v>437</v>
      </c>
      <c r="L746" s="40">
        <v>0</v>
      </c>
      <c r="M746" s="211" t="str">
        <f t="shared" si="92"/>
        <v>Hyundai Kona EV / electric / 100kW / 136KS / 1-brzinski reduktor s diferencijalom / automatski / 5-vrata</v>
      </c>
      <c r="N746" s="99" t="s">
        <v>239</v>
      </c>
      <c r="O746" s="207">
        <f t="shared" si="93"/>
        <v>136</v>
      </c>
      <c r="P746" s="118"/>
      <c r="Q746" s="119"/>
      <c r="R746" s="119"/>
      <c r="S746" s="120"/>
      <c r="T746" s="120"/>
      <c r="U746" s="120"/>
      <c r="V746" s="120"/>
      <c r="W746" s="120"/>
      <c r="X746" s="120"/>
      <c r="Y746" s="119"/>
      <c r="Z746" s="120"/>
      <c r="AA746" s="120"/>
      <c r="AB746" s="120"/>
      <c r="AC746" s="120"/>
      <c r="AD746" s="119" t="s">
        <v>27</v>
      </c>
      <c r="AE746" s="121"/>
      <c r="AF746" s="122"/>
      <c r="AG746" s="122"/>
      <c r="AH746" s="121"/>
      <c r="AI746" s="122"/>
      <c r="AJ746" s="122"/>
    </row>
    <row r="747" spans="1:36" x14ac:dyDescent="0.25">
      <c r="A747" s="19" t="s">
        <v>41</v>
      </c>
      <c r="B747" s="24" t="s">
        <v>234</v>
      </c>
      <c r="C747" s="24" t="s">
        <v>236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304990</v>
      </c>
      <c r="K747" s="43" t="s">
        <v>437</v>
      </c>
      <c r="L747" s="23">
        <v>0</v>
      </c>
      <c r="M747" s="140" t="str">
        <f t="shared" si="92"/>
        <v>Hyundai Kona EV / electric / 150kW / 204KS / 1-brzinski reduktor s diferencijalom / automatski / 5-vrata</v>
      </c>
      <c r="N747" s="86" t="s">
        <v>239</v>
      </c>
      <c r="O747" s="111">
        <f t="shared" si="93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 t="s">
        <v>27</v>
      </c>
      <c r="AE747" s="29"/>
      <c r="AF747" s="30"/>
      <c r="AG747" s="30"/>
      <c r="AH747" s="29"/>
      <c r="AI747" s="30"/>
      <c r="AJ747" s="30"/>
    </row>
    <row r="748" spans="1:36" x14ac:dyDescent="0.25">
      <c r="A748" s="19" t="s">
        <v>41</v>
      </c>
      <c r="B748" s="24" t="s">
        <v>234</v>
      </c>
      <c r="C748" s="24" t="s">
        <v>237</v>
      </c>
      <c r="D748" s="21" t="s">
        <v>94</v>
      </c>
      <c r="E748" s="21" t="s">
        <v>50</v>
      </c>
      <c r="F748" s="21">
        <v>5</v>
      </c>
      <c r="G748" s="21" t="s">
        <v>95</v>
      </c>
      <c r="H748" s="21">
        <v>0</v>
      </c>
      <c r="I748" s="21">
        <v>150</v>
      </c>
      <c r="J748" s="1">
        <v>321990</v>
      </c>
      <c r="K748" s="43" t="s">
        <v>437</v>
      </c>
      <c r="L748" s="23">
        <v>0</v>
      </c>
      <c r="M748" s="140" t="str">
        <f t="shared" si="92"/>
        <v>Hyundai Kona EV / electric / 150kW / 204KS / 1-brzinski reduktor s diferencijalom / automatski / 5-vrata</v>
      </c>
      <c r="N748" s="86" t="s">
        <v>239</v>
      </c>
      <c r="O748" s="111">
        <f t="shared" si="93"/>
        <v>204</v>
      </c>
      <c r="P748" s="25"/>
      <c r="Q748" s="26"/>
      <c r="R748" s="26"/>
      <c r="S748" s="27"/>
      <c r="T748" s="27"/>
      <c r="U748" s="27"/>
      <c r="V748" s="27"/>
      <c r="W748" s="27"/>
      <c r="X748" s="27"/>
      <c r="Y748" s="26"/>
      <c r="Z748" s="27"/>
      <c r="AA748" s="27"/>
      <c r="AB748" s="27"/>
      <c r="AC748" s="27"/>
      <c r="AD748" s="26" t="s">
        <v>27</v>
      </c>
      <c r="AE748" s="29"/>
      <c r="AF748" s="30"/>
      <c r="AG748" s="30"/>
      <c r="AH748" s="29"/>
      <c r="AI748" s="30"/>
      <c r="AJ748" s="30"/>
    </row>
    <row r="749" spans="1:36" s="123" customFormat="1" x14ac:dyDescent="0.25">
      <c r="A749" s="19" t="s">
        <v>41</v>
      </c>
      <c r="B749" s="24" t="s">
        <v>234</v>
      </c>
      <c r="C749" s="24" t="s">
        <v>238</v>
      </c>
      <c r="D749" s="21" t="s">
        <v>94</v>
      </c>
      <c r="E749" s="21" t="s">
        <v>50</v>
      </c>
      <c r="F749" s="21">
        <v>5</v>
      </c>
      <c r="G749" s="21" t="s">
        <v>95</v>
      </c>
      <c r="H749" s="21">
        <v>0</v>
      </c>
      <c r="I749" s="21">
        <v>150</v>
      </c>
      <c r="J749" s="1">
        <v>345990</v>
      </c>
      <c r="K749" s="43" t="s">
        <v>437</v>
      </c>
      <c r="L749" s="23">
        <v>0</v>
      </c>
      <c r="M749" s="140" t="str">
        <f t="shared" si="92"/>
        <v>Hyundai Kona EV / electric / 150kW / 204KS / 1-brzinski reduktor s diferencijalom / automatski / 5-vrata</v>
      </c>
      <c r="N749" s="86" t="s">
        <v>239</v>
      </c>
      <c r="O749" s="88">
        <f t="shared" si="93"/>
        <v>204</v>
      </c>
      <c r="P749" s="25"/>
      <c r="Q749" s="26"/>
      <c r="R749" s="26"/>
      <c r="S749" s="27"/>
      <c r="T749" s="27"/>
      <c r="U749" s="27"/>
      <c r="V749" s="27"/>
      <c r="W749" s="27"/>
      <c r="X749" s="27"/>
      <c r="Y749" s="26"/>
      <c r="Z749" s="27"/>
      <c r="AA749" s="27"/>
      <c r="AB749" s="27"/>
      <c r="AC749" s="27"/>
      <c r="AD749" s="26" t="s">
        <v>27</v>
      </c>
      <c r="AE749" s="29"/>
      <c r="AF749" s="30"/>
      <c r="AG749" s="30"/>
      <c r="AH749" s="29"/>
      <c r="AI749" s="30"/>
      <c r="AJ749" s="30"/>
    </row>
    <row r="750" spans="1:36" x14ac:dyDescent="0.25">
      <c r="A750" s="37" t="s">
        <v>41</v>
      </c>
      <c r="B750" s="38" t="s">
        <v>234</v>
      </c>
      <c r="C750" s="38" t="s">
        <v>235</v>
      </c>
      <c r="D750" s="39" t="s">
        <v>94</v>
      </c>
      <c r="E750" s="39" t="s">
        <v>50</v>
      </c>
      <c r="F750" s="39">
        <v>5</v>
      </c>
      <c r="G750" s="39" t="s">
        <v>95</v>
      </c>
      <c r="H750" s="39">
        <v>0</v>
      </c>
      <c r="I750" s="39">
        <v>100</v>
      </c>
      <c r="J750" s="2">
        <v>270989.99998208234</v>
      </c>
      <c r="K750" s="41" t="s">
        <v>457</v>
      </c>
      <c r="L750" s="40">
        <v>0</v>
      </c>
      <c r="M750" s="211" t="str">
        <f t="shared" ref="M750:M760" si="94">N750&amp;" / "&amp;G750&amp;" / "&amp;I750&amp;"kW"&amp;" / "&amp;O750&amp;"KS"&amp;" / "&amp;D750&amp;" / "&amp;E750&amp;" / "&amp;F750&amp;"-vrata"</f>
        <v>Hyundai Kona EV / electric / 100kW / 136KS / 1-brzinski reduktor s diferencijalom / automatski / 5-vrata</v>
      </c>
      <c r="N750" s="99" t="s">
        <v>239</v>
      </c>
      <c r="O750" s="207">
        <f t="shared" ref="O750:O760" si="95">ROUND(I750*1.36,0)</f>
        <v>136</v>
      </c>
      <c r="P750" s="118"/>
      <c r="Q750" s="119"/>
      <c r="R750" s="119"/>
      <c r="S750" s="120"/>
      <c r="T750" s="120"/>
      <c r="U750" s="120"/>
      <c r="V750" s="120"/>
      <c r="W750" s="120"/>
      <c r="X750" s="120"/>
      <c r="Y750" s="119"/>
      <c r="Z750" s="120"/>
      <c r="AA750" s="120"/>
      <c r="AB750" s="120"/>
      <c r="AC750" s="120"/>
      <c r="AD750" s="119" t="s">
        <v>27</v>
      </c>
      <c r="AE750" s="121"/>
      <c r="AF750" s="122"/>
      <c r="AG750" s="122"/>
      <c r="AH750" s="121"/>
      <c r="AI750" s="122"/>
      <c r="AJ750" s="122"/>
    </row>
    <row r="751" spans="1:36" x14ac:dyDescent="0.25">
      <c r="A751" s="19" t="s">
        <v>41</v>
      </c>
      <c r="B751" s="24" t="s">
        <v>234</v>
      </c>
      <c r="C751" s="24" t="s">
        <v>236</v>
      </c>
      <c r="D751" s="21" t="s">
        <v>94</v>
      </c>
      <c r="E751" s="21" t="s">
        <v>50</v>
      </c>
      <c r="F751" s="21">
        <v>5</v>
      </c>
      <c r="G751" s="21" t="s">
        <v>95</v>
      </c>
      <c r="H751" s="21">
        <v>0</v>
      </c>
      <c r="I751" s="21">
        <v>150</v>
      </c>
      <c r="J751" s="1">
        <v>306989.99999107508</v>
      </c>
      <c r="K751" s="43" t="s">
        <v>457</v>
      </c>
      <c r="L751" s="23">
        <v>0</v>
      </c>
      <c r="M751" s="140" t="str">
        <f t="shared" si="94"/>
        <v>Hyundai Kona EV / electric / 150kW / 204KS / 1-brzinski reduktor s diferencijalom / automatski / 5-vrata</v>
      </c>
      <c r="N751" s="86" t="s">
        <v>239</v>
      </c>
      <c r="O751" s="111">
        <f t="shared" si="95"/>
        <v>204</v>
      </c>
      <c r="P751" s="25"/>
      <c r="Q751" s="26"/>
      <c r="R751" s="26"/>
      <c r="S751" s="27"/>
      <c r="T751" s="27"/>
      <c r="U751" s="27"/>
      <c r="V751" s="27"/>
      <c r="W751" s="27"/>
      <c r="X751" s="27"/>
      <c r="Y751" s="26"/>
      <c r="Z751" s="27"/>
      <c r="AA751" s="27"/>
      <c r="AB751" s="27"/>
      <c r="AC751" s="27"/>
      <c r="AD751" s="26" t="s">
        <v>27</v>
      </c>
      <c r="AE751" s="29"/>
      <c r="AF751" s="30"/>
      <c r="AG751" s="30"/>
      <c r="AH751" s="29"/>
      <c r="AI751" s="30"/>
      <c r="AJ751" s="30"/>
    </row>
    <row r="752" spans="1:36" x14ac:dyDescent="0.25">
      <c r="A752" s="19" t="s">
        <v>41</v>
      </c>
      <c r="B752" s="24" t="s">
        <v>234</v>
      </c>
      <c r="C752" s="24" t="s">
        <v>237</v>
      </c>
      <c r="D752" s="21" t="s">
        <v>94</v>
      </c>
      <c r="E752" s="21" t="s">
        <v>50</v>
      </c>
      <c r="F752" s="21">
        <v>5</v>
      </c>
      <c r="G752" s="21" t="s">
        <v>95</v>
      </c>
      <c r="H752" s="21">
        <v>0</v>
      </c>
      <c r="I752" s="21">
        <v>150</v>
      </c>
      <c r="J752" s="1">
        <v>323989.99999096419</v>
      </c>
      <c r="K752" s="43" t="s">
        <v>457</v>
      </c>
      <c r="L752" s="23">
        <v>0</v>
      </c>
      <c r="M752" s="140" t="str">
        <f t="shared" si="94"/>
        <v>Hyundai Kona EV / electric / 150kW / 204KS / 1-brzinski reduktor s diferencijalom / automatski / 5-vrata</v>
      </c>
      <c r="N752" s="86" t="s">
        <v>239</v>
      </c>
      <c r="O752" s="111">
        <f t="shared" si="95"/>
        <v>204</v>
      </c>
      <c r="P752" s="25"/>
      <c r="Q752" s="26"/>
      <c r="R752" s="26"/>
      <c r="S752" s="27"/>
      <c r="T752" s="27"/>
      <c r="U752" s="27"/>
      <c r="V752" s="27"/>
      <c r="W752" s="27"/>
      <c r="X752" s="27"/>
      <c r="Y752" s="26"/>
      <c r="Z752" s="27"/>
      <c r="AA752" s="27"/>
      <c r="AB752" s="27"/>
      <c r="AC752" s="27"/>
      <c r="AD752" s="26" t="s">
        <v>27</v>
      </c>
      <c r="AE752" s="29"/>
      <c r="AF752" s="30"/>
      <c r="AG752" s="30"/>
      <c r="AH752" s="29"/>
      <c r="AI752" s="30"/>
      <c r="AJ752" s="30"/>
    </row>
    <row r="753" spans="1:36" s="18" customFormat="1" ht="15.75" thickBot="1" x14ac:dyDescent="0.3">
      <c r="A753" s="103" t="s">
        <v>41</v>
      </c>
      <c r="B753" s="104" t="s">
        <v>234</v>
      </c>
      <c r="C753" s="104" t="s">
        <v>238</v>
      </c>
      <c r="D753" s="105" t="s">
        <v>94</v>
      </c>
      <c r="E753" s="105" t="s">
        <v>50</v>
      </c>
      <c r="F753" s="105">
        <v>5</v>
      </c>
      <c r="G753" s="105" t="s">
        <v>95</v>
      </c>
      <c r="H753" s="105">
        <v>0</v>
      </c>
      <c r="I753" s="105">
        <v>150</v>
      </c>
      <c r="J753" s="106">
        <v>347989.99997870729</v>
      </c>
      <c r="K753" s="107" t="s">
        <v>457</v>
      </c>
      <c r="L753" s="108">
        <v>0</v>
      </c>
      <c r="M753" s="153" t="str">
        <f t="shared" si="94"/>
        <v>Hyundai Kona EV / electric / 150kW / 204KS / 1-brzinski reduktor s diferencijalom / automatski / 5-vrata</v>
      </c>
      <c r="N753" s="110" t="s">
        <v>239</v>
      </c>
      <c r="O753" s="161">
        <f t="shared" si="95"/>
        <v>204</v>
      </c>
      <c r="P753" s="135"/>
      <c r="Q753" s="136"/>
      <c r="R753" s="136"/>
      <c r="S753" s="137"/>
      <c r="T753" s="137"/>
      <c r="U753" s="137"/>
      <c r="V753" s="137"/>
      <c r="W753" s="137"/>
      <c r="X753" s="137"/>
      <c r="Y753" s="136"/>
      <c r="Z753" s="137"/>
      <c r="AA753" s="137"/>
      <c r="AB753" s="137"/>
      <c r="AC753" s="137"/>
      <c r="AD753" s="136" t="s">
        <v>27</v>
      </c>
      <c r="AE753" s="138"/>
      <c r="AF753" s="139"/>
      <c r="AG753" s="139"/>
      <c r="AH753" s="138"/>
      <c r="AI753" s="139"/>
      <c r="AJ753" s="139"/>
    </row>
    <row r="754" spans="1:36" s="175" customFormat="1" x14ac:dyDescent="0.25">
      <c r="A754" s="246" t="s">
        <v>41</v>
      </c>
      <c r="B754" s="45" t="s">
        <v>234</v>
      </c>
      <c r="C754" s="45" t="s">
        <v>236</v>
      </c>
      <c r="D754" s="15" t="s">
        <v>94</v>
      </c>
      <c r="E754" s="15" t="s">
        <v>50</v>
      </c>
      <c r="F754" s="15">
        <v>5</v>
      </c>
      <c r="G754" s="15" t="s">
        <v>95</v>
      </c>
      <c r="H754" s="15">
        <v>0</v>
      </c>
      <c r="I754" s="15">
        <v>150</v>
      </c>
      <c r="J754" s="4">
        <v>289989.9999582569</v>
      </c>
      <c r="K754" s="46" t="s">
        <v>485</v>
      </c>
      <c r="L754" s="17">
        <v>0</v>
      </c>
      <c r="M754" s="141" t="str">
        <f t="shared" si="94"/>
        <v>Hyundai Kona EV / electric / 150kW / 204KS / 1-brzinski reduktor s diferencijalom / automatski / 5-vrata</v>
      </c>
      <c r="N754" s="96" t="s">
        <v>239</v>
      </c>
      <c r="O754" s="87">
        <f t="shared" si="95"/>
        <v>204</v>
      </c>
      <c r="P754" s="176"/>
      <c r="Q754" s="171"/>
      <c r="R754" s="171"/>
      <c r="S754" s="172"/>
      <c r="T754" s="172"/>
      <c r="U754" s="172"/>
      <c r="V754" s="172"/>
      <c r="W754" s="172"/>
      <c r="X754" s="172"/>
      <c r="Y754" s="171"/>
      <c r="Z754" s="172"/>
      <c r="AA754" s="172"/>
      <c r="AB754" s="172"/>
      <c r="AC754" s="172"/>
      <c r="AD754" s="171"/>
      <c r="AE754" s="173"/>
      <c r="AF754" s="174"/>
      <c r="AG754" s="174"/>
      <c r="AH754" s="173"/>
      <c r="AI754" s="174"/>
      <c r="AJ754" s="174"/>
    </row>
    <row r="755" spans="1:36" s="147" customFormat="1" x14ac:dyDescent="0.25">
      <c r="A755" s="101" t="s">
        <v>41</v>
      </c>
      <c r="B755" s="24" t="s">
        <v>234</v>
      </c>
      <c r="C755" s="24" t="s">
        <v>237</v>
      </c>
      <c r="D755" s="21" t="s">
        <v>94</v>
      </c>
      <c r="E755" s="21" t="s">
        <v>50</v>
      </c>
      <c r="F755" s="21">
        <v>5</v>
      </c>
      <c r="G755" s="21" t="s">
        <v>95</v>
      </c>
      <c r="H755" s="21">
        <v>0</v>
      </c>
      <c r="I755" s="21">
        <v>150</v>
      </c>
      <c r="J755" s="1">
        <v>306989.99996797694</v>
      </c>
      <c r="K755" s="43" t="s">
        <v>485</v>
      </c>
      <c r="L755" s="23">
        <v>0</v>
      </c>
      <c r="M755" s="140" t="str">
        <f t="shared" si="94"/>
        <v>Hyundai Kona EV / electric / 150kW / 204KS / 1-brzinski reduktor s diferencijalom / automatski / 5-vrata</v>
      </c>
      <c r="N755" s="86" t="s">
        <v>239</v>
      </c>
      <c r="O755" s="88">
        <f t="shared" si="95"/>
        <v>204</v>
      </c>
      <c r="P755" s="25"/>
      <c r="Q755" s="26"/>
      <c r="R755" s="26"/>
      <c r="S755" s="27"/>
      <c r="T755" s="27"/>
      <c r="U755" s="27"/>
      <c r="V755" s="27"/>
      <c r="W755" s="27"/>
      <c r="X755" s="27"/>
      <c r="Y755" s="26"/>
      <c r="Z755" s="27"/>
      <c r="AA755" s="27"/>
      <c r="AB755" s="27"/>
      <c r="AC755" s="27"/>
      <c r="AD755" s="26"/>
      <c r="AE755" s="29"/>
      <c r="AF755" s="30"/>
      <c r="AG755" s="30"/>
      <c r="AH755" s="29"/>
      <c r="AI755" s="30"/>
      <c r="AJ755" s="30"/>
    </row>
    <row r="756" spans="1:36" s="150" customFormat="1" ht="15.75" thickBot="1" x14ac:dyDescent="0.3">
      <c r="A756" s="226" t="s">
        <v>41</v>
      </c>
      <c r="B756" s="32" t="s">
        <v>234</v>
      </c>
      <c r="C756" s="32" t="s">
        <v>238</v>
      </c>
      <c r="D756" s="34" t="s">
        <v>94</v>
      </c>
      <c r="E756" s="34" t="s">
        <v>50</v>
      </c>
      <c r="F756" s="34">
        <v>5</v>
      </c>
      <c r="G756" s="34" t="s">
        <v>95</v>
      </c>
      <c r="H756" s="34">
        <v>0</v>
      </c>
      <c r="I756" s="34">
        <v>150</v>
      </c>
      <c r="J756" s="3">
        <v>330989.99992585578</v>
      </c>
      <c r="K756" s="42" t="s">
        <v>485</v>
      </c>
      <c r="L756" s="36">
        <v>0</v>
      </c>
      <c r="M756" s="142" t="str">
        <f t="shared" si="94"/>
        <v>Hyundai Kona EV / electric / 150kW / 204KS / 1-brzinski reduktor s diferencijalom / automatski / 5-vrata</v>
      </c>
      <c r="N756" s="97" t="s">
        <v>239</v>
      </c>
      <c r="O756" s="89">
        <f t="shared" si="95"/>
        <v>204</v>
      </c>
      <c r="P756" s="128"/>
      <c r="Q756" s="129"/>
      <c r="R756" s="129"/>
      <c r="S756" s="130"/>
      <c r="T756" s="130"/>
      <c r="U756" s="130"/>
      <c r="V756" s="130"/>
      <c r="W756" s="130"/>
      <c r="X756" s="130"/>
      <c r="Y756" s="129"/>
      <c r="Z756" s="130"/>
      <c r="AA756" s="130"/>
      <c r="AB756" s="130"/>
      <c r="AC756" s="130"/>
      <c r="AD756" s="129"/>
      <c r="AE756" s="132"/>
      <c r="AF756" s="133"/>
      <c r="AG756" s="133"/>
      <c r="AH756" s="132"/>
      <c r="AI756" s="133"/>
      <c r="AJ756" s="133"/>
    </row>
    <row r="757" spans="1:36" s="152" customFormat="1" x14ac:dyDescent="0.25">
      <c r="A757" s="225" t="s">
        <v>41</v>
      </c>
      <c r="B757" s="38" t="s">
        <v>518</v>
      </c>
      <c r="C757" s="38" t="s">
        <v>235</v>
      </c>
      <c r="D757" s="39" t="s">
        <v>94</v>
      </c>
      <c r="E757" s="39" t="s">
        <v>50</v>
      </c>
      <c r="F757" s="39">
        <v>5</v>
      </c>
      <c r="G757" s="39" t="s">
        <v>95</v>
      </c>
      <c r="H757" s="39">
        <v>0</v>
      </c>
      <c r="I757" s="39">
        <v>100</v>
      </c>
      <c r="J757" s="2">
        <v>259989.9999995757</v>
      </c>
      <c r="K757" s="41" t="s">
        <v>519</v>
      </c>
      <c r="L757" s="40">
        <v>0</v>
      </c>
      <c r="M757" s="211" t="str">
        <f t="shared" si="94"/>
        <v>Hyundai Kona EV / electric / 100kW / 136KS / 1-brzinski reduktor s diferencijalom / automatski / 5-vrata</v>
      </c>
      <c r="N757" s="99" t="s">
        <v>239</v>
      </c>
      <c r="O757" s="87">
        <f t="shared" si="95"/>
        <v>136</v>
      </c>
      <c r="P757" s="118"/>
      <c r="Q757" s="119"/>
      <c r="R757" s="119"/>
      <c r="S757" s="120"/>
      <c r="T757" s="120"/>
      <c r="U757" s="120"/>
      <c r="V757" s="120"/>
      <c r="W757" s="120"/>
      <c r="X757" s="120"/>
      <c r="Y757" s="119"/>
      <c r="Z757" s="120"/>
      <c r="AA757" s="120"/>
      <c r="AB757" s="120"/>
      <c r="AC757" s="120"/>
      <c r="AD757" s="119"/>
      <c r="AE757" s="121"/>
      <c r="AF757" s="122"/>
      <c r="AG757" s="122"/>
      <c r="AH757" s="121"/>
      <c r="AI757" s="122"/>
      <c r="AJ757" s="122"/>
    </row>
    <row r="758" spans="1:36" s="147" customFormat="1" x14ac:dyDescent="0.25">
      <c r="A758" s="101" t="s">
        <v>41</v>
      </c>
      <c r="B758" s="24" t="s">
        <v>518</v>
      </c>
      <c r="C758" s="24" t="s">
        <v>236</v>
      </c>
      <c r="D758" s="21" t="s">
        <v>94</v>
      </c>
      <c r="E758" s="21" t="s">
        <v>50</v>
      </c>
      <c r="F758" s="21">
        <v>5</v>
      </c>
      <c r="G758" s="21" t="s">
        <v>95</v>
      </c>
      <c r="H758" s="21">
        <v>0</v>
      </c>
      <c r="I758" s="21">
        <v>150</v>
      </c>
      <c r="J758" s="1">
        <v>295989.9999846695</v>
      </c>
      <c r="K758" s="43" t="s">
        <v>519</v>
      </c>
      <c r="L758" s="23">
        <v>0</v>
      </c>
      <c r="M758" s="140" t="str">
        <f t="shared" si="94"/>
        <v>Hyundai Kona EV / electric / 150kW / 204KS / 1-brzinski reduktor s diferencijalom / automatski / 5-vrata</v>
      </c>
      <c r="N758" s="86" t="s">
        <v>239</v>
      </c>
      <c r="O758" s="88">
        <f t="shared" si="95"/>
        <v>204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/>
      <c r="AE758" s="29"/>
      <c r="AF758" s="30"/>
      <c r="AG758" s="30"/>
      <c r="AH758" s="29"/>
      <c r="AI758" s="30"/>
      <c r="AJ758" s="30"/>
    </row>
    <row r="759" spans="1:36" s="147" customFormat="1" x14ac:dyDescent="0.25">
      <c r="A759" s="101" t="s">
        <v>41</v>
      </c>
      <c r="B759" s="24" t="s">
        <v>518</v>
      </c>
      <c r="C759" s="24" t="s">
        <v>237</v>
      </c>
      <c r="D759" s="21" t="s">
        <v>94</v>
      </c>
      <c r="E759" s="21" t="s">
        <v>50</v>
      </c>
      <c r="F759" s="21">
        <v>5</v>
      </c>
      <c r="G759" s="21" t="s">
        <v>95</v>
      </c>
      <c r="H759" s="21">
        <v>0</v>
      </c>
      <c r="I759" s="21">
        <v>150</v>
      </c>
      <c r="J759" s="1">
        <v>313989.99945751473</v>
      </c>
      <c r="K759" s="43" t="s">
        <v>519</v>
      </c>
      <c r="L759" s="23">
        <v>0</v>
      </c>
      <c r="M759" s="140" t="str">
        <f t="shared" si="94"/>
        <v>Hyundai Kona EV / electric / 150kW / 204KS / 1-brzinski reduktor s diferencijalom / automatski / 5-vrata</v>
      </c>
      <c r="N759" s="86" t="s">
        <v>239</v>
      </c>
      <c r="O759" s="88">
        <f t="shared" si="95"/>
        <v>204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/>
      <c r="AE759" s="29"/>
      <c r="AF759" s="30"/>
      <c r="AG759" s="30"/>
      <c r="AH759" s="29"/>
      <c r="AI759" s="30"/>
      <c r="AJ759" s="30"/>
    </row>
    <row r="760" spans="1:36" s="150" customFormat="1" ht="15.75" thickBot="1" x14ac:dyDescent="0.3">
      <c r="A760" s="226" t="s">
        <v>41</v>
      </c>
      <c r="B760" s="32" t="s">
        <v>518</v>
      </c>
      <c r="C760" s="32" t="s">
        <v>238</v>
      </c>
      <c r="D760" s="34" t="s">
        <v>94</v>
      </c>
      <c r="E760" s="34" t="s">
        <v>50</v>
      </c>
      <c r="F760" s="34">
        <v>5</v>
      </c>
      <c r="G760" s="34" t="s">
        <v>95</v>
      </c>
      <c r="H760" s="34">
        <v>0</v>
      </c>
      <c r="I760" s="34">
        <v>150</v>
      </c>
      <c r="J760" s="3">
        <v>337989.99944051297</v>
      </c>
      <c r="K760" s="42" t="s">
        <v>519</v>
      </c>
      <c r="L760" s="36">
        <v>0</v>
      </c>
      <c r="M760" s="142" t="str">
        <f t="shared" si="94"/>
        <v>Hyundai Kona EV / electric / 150kW / 204KS / 1-brzinski reduktor s diferencijalom / automatski / 5-vrata</v>
      </c>
      <c r="N760" s="97" t="s">
        <v>239</v>
      </c>
      <c r="O760" s="89">
        <f t="shared" si="95"/>
        <v>204</v>
      </c>
      <c r="P760" s="128"/>
      <c r="Q760" s="129"/>
      <c r="R760" s="129"/>
      <c r="S760" s="130"/>
      <c r="T760" s="130"/>
      <c r="U760" s="130"/>
      <c r="V760" s="130"/>
      <c r="W760" s="130"/>
      <c r="X760" s="130"/>
      <c r="Y760" s="129"/>
      <c r="Z760" s="130"/>
      <c r="AA760" s="130"/>
      <c r="AB760" s="130"/>
      <c r="AC760" s="130"/>
      <c r="AD760" s="129"/>
      <c r="AE760" s="132"/>
      <c r="AF760" s="133"/>
      <c r="AG760" s="133"/>
      <c r="AH760" s="132"/>
      <c r="AI760" s="133"/>
      <c r="AJ760" s="133"/>
    </row>
    <row r="761" spans="1:36" x14ac:dyDescent="0.25">
      <c r="A761" s="37" t="s">
        <v>41</v>
      </c>
      <c r="B761" s="38" t="s">
        <v>105</v>
      </c>
      <c r="C761" s="38" t="s">
        <v>143</v>
      </c>
      <c r="D761" s="39" t="s">
        <v>49</v>
      </c>
      <c r="E761" s="39" t="s">
        <v>29</v>
      </c>
      <c r="F761" s="39">
        <v>5</v>
      </c>
      <c r="G761" s="39" t="s">
        <v>26</v>
      </c>
      <c r="H761" s="39">
        <v>1685</v>
      </c>
      <c r="I761" s="39">
        <v>85</v>
      </c>
      <c r="J761" s="2">
        <v>177913.46153392809</v>
      </c>
      <c r="K761" s="41">
        <v>42736</v>
      </c>
      <c r="L761" s="40">
        <v>119</v>
      </c>
      <c r="M761" s="72" t="str">
        <f t="shared" si="26"/>
        <v>Hyundai Tucson 1.7 CRDI ISG 6MT / dizel / 85kW / 116KS / ručni / 6 stupnjeva prijenosa / 5-vrata</v>
      </c>
      <c r="N761" s="99" t="s">
        <v>169</v>
      </c>
      <c r="O761" s="100">
        <f t="shared" si="27"/>
        <v>116</v>
      </c>
      <c r="P761" s="118"/>
      <c r="Q761" s="119"/>
      <c r="R761" s="119"/>
      <c r="S761" s="120"/>
      <c r="T761" s="120"/>
      <c r="U761" s="120"/>
      <c r="V761" s="120"/>
      <c r="W761" s="120"/>
      <c r="X761" s="120"/>
      <c r="Y761" s="119"/>
      <c r="Z761" s="120"/>
      <c r="AA761" s="120"/>
      <c r="AB761" s="120"/>
      <c r="AC761" s="120"/>
      <c r="AD761" s="119" t="s">
        <v>27</v>
      </c>
      <c r="AE761" s="121"/>
      <c r="AF761" s="122"/>
      <c r="AG761" s="122"/>
      <c r="AH761" s="121"/>
      <c r="AI761" s="122"/>
      <c r="AJ761" s="122"/>
    </row>
    <row r="762" spans="1:36" x14ac:dyDescent="0.25">
      <c r="A762" s="19" t="s">
        <v>41</v>
      </c>
      <c r="B762" s="24" t="s">
        <v>105</v>
      </c>
      <c r="C762" s="24" t="s">
        <v>148</v>
      </c>
      <c r="D762" s="21" t="s">
        <v>49</v>
      </c>
      <c r="E762" s="21" t="s">
        <v>29</v>
      </c>
      <c r="F762" s="21">
        <v>5</v>
      </c>
      <c r="G762" s="21" t="s">
        <v>26</v>
      </c>
      <c r="H762" s="21">
        <v>1995</v>
      </c>
      <c r="I762" s="21">
        <v>100</v>
      </c>
      <c r="J762" s="1">
        <v>208162.5</v>
      </c>
      <c r="K762" s="43">
        <v>42767</v>
      </c>
      <c r="L762" s="23">
        <v>139</v>
      </c>
      <c r="M762" s="71" t="str">
        <f t="shared" si="26"/>
        <v>Hyundai Tucson 2.0 CRDI 4WD - GDGE / dizel / 100kW / 136KS / ručni / 6 stupnjeva prijenosa / 5-vrata</v>
      </c>
      <c r="N762" s="86" t="s">
        <v>149</v>
      </c>
      <c r="O762" s="91">
        <f t="shared" si="27"/>
        <v>136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 x14ac:dyDescent="0.25">
      <c r="A763" s="19" t="s">
        <v>41</v>
      </c>
      <c r="B763" s="24" t="s">
        <v>105</v>
      </c>
      <c r="C763" s="24" t="s">
        <v>73</v>
      </c>
      <c r="D763" s="21" t="s">
        <v>49</v>
      </c>
      <c r="E763" s="21" t="s">
        <v>29</v>
      </c>
      <c r="F763" s="21">
        <v>5</v>
      </c>
      <c r="G763" s="21" t="s">
        <v>25</v>
      </c>
      <c r="H763" s="21">
        <v>1591</v>
      </c>
      <c r="I763" s="21">
        <v>97</v>
      </c>
      <c r="J763" s="1">
        <v>139627.45108326842</v>
      </c>
      <c r="K763" s="43">
        <v>42846</v>
      </c>
      <c r="L763" s="23">
        <v>147</v>
      </c>
      <c r="M763" s="71" t="str">
        <f t="shared" si="26"/>
        <v>Hyundai Tucson 1.6 Gdi ISG / benzin / 97kW / 132KS / ručni / 6 stupnjeva prijenosa / 5-vrata</v>
      </c>
      <c r="N763" s="86" t="s">
        <v>109</v>
      </c>
      <c r="O763" s="91">
        <f t="shared" si="27"/>
        <v>132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 x14ac:dyDescent="0.25">
      <c r="A764" s="19" t="s">
        <v>41</v>
      </c>
      <c r="B764" s="24" t="s">
        <v>105</v>
      </c>
      <c r="C764" s="24" t="s">
        <v>106</v>
      </c>
      <c r="D764" s="21" t="s">
        <v>49</v>
      </c>
      <c r="E764" s="21" t="s">
        <v>29</v>
      </c>
      <c r="F764" s="21">
        <v>5</v>
      </c>
      <c r="G764" s="21" t="s">
        <v>25</v>
      </c>
      <c r="H764" s="21">
        <v>1591</v>
      </c>
      <c r="I764" s="21">
        <v>97</v>
      </c>
      <c r="J764" s="1">
        <v>143549.0196734065</v>
      </c>
      <c r="K764" s="43">
        <v>42846</v>
      </c>
      <c r="L764" s="23">
        <v>147</v>
      </c>
      <c r="M764" s="71" t="str">
        <f t="shared" si="26"/>
        <v>Hyundai Tucson 1.6 Gdi ISG / benzin / 97kW / 132KS / ručni / 6 stupnjeva prijenosa / 5-vrata</v>
      </c>
      <c r="N764" s="86" t="s">
        <v>109</v>
      </c>
      <c r="O764" s="91">
        <f t="shared" si="27"/>
        <v>132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107</v>
      </c>
      <c r="D765" s="21" t="s">
        <v>49</v>
      </c>
      <c r="E765" s="21" t="s">
        <v>29</v>
      </c>
      <c r="F765" s="21">
        <v>5</v>
      </c>
      <c r="G765" s="21" t="s">
        <v>25</v>
      </c>
      <c r="H765" s="21">
        <v>1591</v>
      </c>
      <c r="I765" s="21">
        <v>97</v>
      </c>
      <c r="J765" s="1">
        <v>138647.05882299578</v>
      </c>
      <c r="K765" s="43">
        <v>42846</v>
      </c>
      <c r="L765" s="23">
        <v>147</v>
      </c>
      <c r="M765" s="71" t="str">
        <f t="shared" si="26"/>
        <v>Hyundai Tucson 1.6 Gdi ISG / benzin / 97kW / 132KS / ručni / 6 stupnjeva prijenosa / 5-vrata</v>
      </c>
      <c r="N765" s="86" t="s">
        <v>109</v>
      </c>
      <c r="O765" s="91">
        <f t="shared" si="27"/>
        <v>132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61</v>
      </c>
      <c r="D766" s="21" t="s">
        <v>49</v>
      </c>
      <c r="E766" s="21" t="s">
        <v>29</v>
      </c>
      <c r="F766" s="21">
        <v>5</v>
      </c>
      <c r="G766" s="21" t="s">
        <v>25</v>
      </c>
      <c r="H766" s="21">
        <v>1591</v>
      </c>
      <c r="I766" s="21">
        <v>97</v>
      </c>
      <c r="J766" s="1">
        <v>150403.84621172855</v>
      </c>
      <c r="K766" s="43">
        <v>42846</v>
      </c>
      <c r="L766" s="23">
        <v>147</v>
      </c>
      <c r="M766" s="71" t="str">
        <f t="shared" si="26"/>
        <v>Hyundai Tucson 1.6 Gdi ISG / benzin / 97kW / 132KS / ručni / 6 stupnjeva prijenosa / 5-vrata</v>
      </c>
      <c r="N766" s="86" t="s">
        <v>109</v>
      </c>
      <c r="O766" s="91">
        <f t="shared" si="27"/>
        <v>132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108</v>
      </c>
      <c r="D767" s="21" t="s">
        <v>49</v>
      </c>
      <c r="E767" s="21" t="s">
        <v>29</v>
      </c>
      <c r="F767" s="21">
        <v>5</v>
      </c>
      <c r="G767" s="21" t="s">
        <v>25</v>
      </c>
      <c r="H767" s="21">
        <v>1591</v>
      </c>
      <c r="I767" s="21">
        <v>97</v>
      </c>
      <c r="J767" s="1">
        <v>156173.07692310889</v>
      </c>
      <c r="K767" s="43">
        <v>42846</v>
      </c>
      <c r="L767" s="23">
        <v>147</v>
      </c>
      <c r="M767" s="71" t="str">
        <f t="shared" si="26"/>
        <v>Hyundai Tucson 1.6 Gdi ISG / benzin / 97kW / 132KS / ručni / 6 stupnjeva prijenosa / 5-vrata</v>
      </c>
      <c r="N767" s="86" t="s">
        <v>109</v>
      </c>
      <c r="O767" s="91">
        <f t="shared" si="27"/>
        <v>132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108</v>
      </c>
      <c r="D768" s="21" t="s">
        <v>49</v>
      </c>
      <c r="E768" s="21" t="s">
        <v>29</v>
      </c>
      <c r="F768" s="21">
        <v>5</v>
      </c>
      <c r="G768" s="21" t="s">
        <v>25</v>
      </c>
      <c r="H768" s="21">
        <v>1591</v>
      </c>
      <c r="I768" s="21">
        <v>97</v>
      </c>
      <c r="J768" s="1">
        <v>158096.15384614796</v>
      </c>
      <c r="K768" s="43">
        <v>43026</v>
      </c>
      <c r="L768" s="23">
        <v>147</v>
      </c>
      <c r="M768" s="71" t="str">
        <f t="shared" ref="M768" si="96">N768&amp;" / "&amp;G768&amp;" / "&amp;I768&amp;"kW"&amp;" / "&amp;O768&amp;"KS"&amp;" / "&amp;D768&amp;" / "&amp;E768&amp;" / "&amp;F768&amp;"-vrata"</f>
        <v>Hyundai Tucson 1.6 Gdi ISG / benzin / 97kW / 132KS / ručni / 6 stupnjeva prijenosa / 5-vrata</v>
      </c>
      <c r="N768" s="86" t="s">
        <v>109</v>
      </c>
      <c r="O768" s="91">
        <f t="shared" ref="O768" si="97">ROUND(I768*1.36,0)</f>
        <v>132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151</v>
      </c>
      <c r="D769" s="21" t="s">
        <v>49</v>
      </c>
      <c r="E769" s="21" t="s">
        <v>29</v>
      </c>
      <c r="F769" s="21">
        <v>5</v>
      </c>
      <c r="G769" s="21" t="s">
        <v>25</v>
      </c>
      <c r="H769" s="21">
        <v>1591</v>
      </c>
      <c r="I769" s="21">
        <v>97</v>
      </c>
      <c r="J769" s="1">
        <v>160980.76973015137</v>
      </c>
      <c r="K769" s="43">
        <v>42846</v>
      </c>
      <c r="L769" s="23">
        <v>147</v>
      </c>
      <c r="M769" s="71" t="str">
        <f t="shared" si="26"/>
        <v>Hyundai Tucson 1.6 Gdi ISG / benzin / 97kW / 132KS / ručni / 6 stupnjeva prijenosa / 5-vrata</v>
      </c>
      <c r="N769" s="86" t="s">
        <v>109</v>
      </c>
      <c r="O769" s="91">
        <f t="shared" si="27"/>
        <v>132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195</v>
      </c>
      <c r="D770" s="21" t="s">
        <v>49</v>
      </c>
      <c r="E770" s="21" t="s">
        <v>29</v>
      </c>
      <c r="F770" s="21">
        <v>5</v>
      </c>
      <c r="G770" s="21" t="s">
        <v>25</v>
      </c>
      <c r="H770" s="21">
        <v>1591</v>
      </c>
      <c r="I770" s="21">
        <v>97</v>
      </c>
      <c r="J770" s="1">
        <v>162903.84537594445</v>
      </c>
      <c r="K770" s="43">
        <v>43026</v>
      </c>
      <c r="L770" s="23">
        <v>147</v>
      </c>
      <c r="M770" s="71" t="str">
        <f t="shared" ref="M770" si="98">N770&amp;" / "&amp;G770&amp;" / "&amp;I770&amp;"kW"&amp;" / "&amp;O770&amp;"KS"&amp;" / "&amp;D770&amp;" / "&amp;E770&amp;" / "&amp;F770&amp;"-vrata"</f>
        <v>Hyundai Tucson 1.6 Gdi ISG / benzin / 97kW / 132KS / ručni / 6 stupnjeva prijenosa / 5-vrata</v>
      </c>
      <c r="N770" s="86" t="s">
        <v>109</v>
      </c>
      <c r="O770" s="91">
        <f t="shared" ref="O770" si="99">ROUND(I770*1.36,0)</f>
        <v>132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73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159644.23076802245</v>
      </c>
      <c r="K771" s="43">
        <v>42846</v>
      </c>
      <c r="L771" s="23">
        <v>119</v>
      </c>
      <c r="M771" s="71" t="str">
        <f t="shared" si="26"/>
        <v>Hyundai Tucson 1.7 CRDI ISG / dizel / 85kW / 116KS / ručni / 6 stupnjeva prijenosa / 5-vrata</v>
      </c>
      <c r="N771" s="86" t="s">
        <v>115</v>
      </c>
      <c r="O771" s="91">
        <f t="shared" si="27"/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106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163490.38462873199</v>
      </c>
      <c r="K772" s="43">
        <v>42846</v>
      </c>
      <c r="L772" s="23">
        <v>119</v>
      </c>
      <c r="M772" s="71" t="str">
        <f t="shared" si="26"/>
        <v>Hyundai Tucson 1.7 CRDI ISG / dizel / 85kW / 116KS / ručni / 6 stupnjeva prijenosa / 5-vrata</v>
      </c>
      <c r="N772" s="86" t="s">
        <v>115</v>
      </c>
      <c r="O772" s="91">
        <f t="shared" si="27"/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107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152168.26923621827</v>
      </c>
      <c r="K773" s="43">
        <v>42846</v>
      </c>
      <c r="L773" s="23">
        <v>124</v>
      </c>
      <c r="M773" s="71" t="str">
        <f t="shared" si="26"/>
        <v>Hyundai Tucson 1.7 CRDi / dizel / 85kW / 116KS / ručni / 6 stupnjeva prijenosa / 5-vrata</v>
      </c>
      <c r="N773" s="86" t="s">
        <v>116</v>
      </c>
      <c r="O773" s="91">
        <f t="shared" si="27"/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107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156759.61541517908</v>
      </c>
      <c r="K774" s="43">
        <v>42846</v>
      </c>
      <c r="L774" s="23">
        <v>119</v>
      </c>
      <c r="M774" s="71" t="str">
        <f t="shared" si="26"/>
        <v>Hyundai Tucson 1.7 CRDi ISG / dizel / 85kW / 116KS / ručni / 6 stupnjeva prijenosa / 5-vrata</v>
      </c>
      <c r="N774" s="86" t="s">
        <v>117</v>
      </c>
      <c r="O774" s="91">
        <f t="shared" si="27"/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110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166375.00000051869</v>
      </c>
      <c r="K775" s="43">
        <v>42846</v>
      </c>
      <c r="L775" s="23">
        <v>119</v>
      </c>
      <c r="M775" s="71" t="str">
        <f t="shared" si="26"/>
        <v>Hyundai Tucson 1.7 CRDi ISG / dizel / 85kW / 116KS / ručni / 6 stupnjeva prijenosa / 5-vrata</v>
      </c>
      <c r="N775" s="86" t="s">
        <v>117</v>
      </c>
      <c r="O775" s="91">
        <f t="shared" si="27"/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61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175990.38519755824</v>
      </c>
      <c r="K776" s="43">
        <v>42846</v>
      </c>
      <c r="L776" s="23">
        <v>119</v>
      </c>
      <c r="M776" s="71" t="str">
        <f t="shared" si="26"/>
        <v>Hyundai Tucson 1.7 CRDI ISG / dizel / 85kW / 116KS / ručni / 6 stupnjeva prijenosa / 5-vrata</v>
      </c>
      <c r="N776" s="86" t="s">
        <v>115</v>
      </c>
      <c r="O776" s="91">
        <f t="shared" si="27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108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182721.15384730042</v>
      </c>
      <c r="K777" s="43">
        <v>42846</v>
      </c>
      <c r="L777" s="23">
        <v>119</v>
      </c>
      <c r="M777" s="71" t="str">
        <f t="shared" si="26"/>
        <v>Hyundai Tucson 1.7 CRDI ISG / dizel / 85kW / 116KS / ručni / 6 stupnjeva prijenosa / 5-vrata</v>
      </c>
      <c r="N777" s="86" t="s">
        <v>115</v>
      </c>
      <c r="O777" s="91">
        <f t="shared" si="27"/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108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1685</v>
      </c>
      <c r="I778" s="21">
        <v>85</v>
      </c>
      <c r="J778" s="1">
        <v>184644.23043272743</v>
      </c>
      <c r="K778" s="43">
        <v>43026</v>
      </c>
      <c r="L778" s="23">
        <v>119</v>
      </c>
      <c r="M778" s="71" t="str">
        <f t="shared" ref="M778" si="100">N778&amp;" / "&amp;G778&amp;" / "&amp;I778&amp;"kW"&amp;" / "&amp;O778&amp;"KS"&amp;" / "&amp;D778&amp;" / "&amp;E778&amp;" / "&amp;F778&amp;"-vrata"</f>
        <v>Hyundai Tucson 1.7 CRDI ISG / dizel / 85kW / 116KS / ručni / 6 stupnjeva prijenosa / 5-vrata</v>
      </c>
      <c r="N778" s="86" t="s">
        <v>115</v>
      </c>
      <c r="O778" s="91">
        <f t="shared" ref="O778" si="101">ROUND(I778*1.36,0)</f>
        <v>116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145</v>
      </c>
      <c r="D779" s="21" t="s">
        <v>49</v>
      </c>
      <c r="E779" s="21" t="s">
        <v>29</v>
      </c>
      <c r="F779" s="21">
        <v>5</v>
      </c>
      <c r="G779" s="21" t="s">
        <v>26</v>
      </c>
      <c r="H779" s="21">
        <v>1685</v>
      </c>
      <c r="I779" s="21">
        <v>85</v>
      </c>
      <c r="J779" s="1">
        <v>175990.38461480333</v>
      </c>
      <c r="K779" s="43">
        <v>42846</v>
      </c>
      <c r="L779" s="23">
        <v>119</v>
      </c>
      <c r="M779" s="71" t="str">
        <f t="shared" si="26"/>
        <v>Hyundai Tucson 1.7 CRDi ISG - GEYJ / dizel / 85kW / 116KS / ručni / 6 stupnjeva prijenosa / 5-vrata</v>
      </c>
      <c r="N779" s="86" t="s">
        <v>118</v>
      </c>
      <c r="O779" s="91">
        <f t="shared" si="27"/>
        <v>116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111</v>
      </c>
      <c r="D780" s="21" t="s">
        <v>49</v>
      </c>
      <c r="E780" s="21" t="s">
        <v>29</v>
      </c>
      <c r="F780" s="21">
        <v>5</v>
      </c>
      <c r="G780" s="21" t="s">
        <v>26</v>
      </c>
      <c r="H780" s="21">
        <v>1685</v>
      </c>
      <c r="I780" s="21">
        <v>85</v>
      </c>
      <c r="J780" s="1">
        <v>175990.38497873384</v>
      </c>
      <c r="K780" s="43">
        <v>42846</v>
      </c>
      <c r="L780" s="23">
        <v>119</v>
      </c>
      <c r="M780" s="71" t="str">
        <f t="shared" si="26"/>
        <v>Hyundai Tucson 1.7 CRDi ISG / dizel / 85kW / 116KS / ručni / 6 stupnjeva prijenosa / 5-vrata</v>
      </c>
      <c r="N780" s="86" t="s">
        <v>117</v>
      </c>
      <c r="O780" s="91">
        <f t="shared" si="27"/>
        <v>116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144</v>
      </c>
      <c r="D781" s="21" t="s">
        <v>49</v>
      </c>
      <c r="E781" s="21" t="s">
        <v>29</v>
      </c>
      <c r="F781" s="21">
        <v>5</v>
      </c>
      <c r="G781" s="21" t="s">
        <v>26</v>
      </c>
      <c r="H781" s="21">
        <v>1685</v>
      </c>
      <c r="I781" s="21">
        <v>85</v>
      </c>
      <c r="J781" s="1">
        <v>179836.53846102604</v>
      </c>
      <c r="K781" s="43">
        <v>42846</v>
      </c>
      <c r="L781" s="23">
        <v>119</v>
      </c>
      <c r="M781" s="71" t="str">
        <f t="shared" si="26"/>
        <v>Hyundai Tucson 1.7 CRDi ISG / dizel / 85kW / 116KS / ručni / 6 stupnjeva prijenosa / 5-vrata</v>
      </c>
      <c r="N781" s="86" t="s">
        <v>117</v>
      </c>
      <c r="O781" s="91">
        <f t="shared" si="27"/>
        <v>116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150</v>
      </c>
      <c r="D782" s="21" t="s">
        <v>49</v>
      </c>
      <c r="E782" s="21" t="s">
        <v>29</v>
      </c>
      <c r="F782" s="21">
        <v>5</v>
      </c>
      <c r="G782" s="21" t="s">
        <v>26</v>
      </c>
      <c r="H782" s="21">
        <v>1685</v>
      </c>
      <c r="I782" s="21">
        <v>85</v>
      </c>
      <c r="J782" s="1">
        <v>189451.92307712944</v>
      </c>
      <c r="K782" s="43">
        <v>42846</v>
      </c>
      <c r="L782" s="23">
        <v>119</v>
      </c>
      <c r="M782" s="71" t="str">
        <f t="shared" ref="M782:M1129" si="102">N782&amp;" / "&amp;G782&amp;" / "&amp;I782&amp;"kW"&amp;" / "&amp;O782&amp;"KS"&amp;" / "&amp;D782&amp;" / "&amp;E782&amp;" / "&amp;F782&amp;"-vrata"</f>
        <v>Hyundai Tucson 1.7 CRDI ISG / dizel / 85kW / 116KS / ručni / 6 stupnjeva prijenosa / 5-vrata</v>
      </c>
      <c r="N782" s="86" t="s">
        <v>115</v>
      </c>
      <c r="O782" s="91">
        <f t="shared" ref="O782:O1129" si="103">ROUND(I782*1.36,0)</f>
        <v>116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150</v>
      </c>
      <c r="D783" s="21" t="s">
        <v>49</v>
      </c>
      <c r="E783" s="21" t="s">
        <v>29</v>
      </c>
      <c r="F783" s="21">
        <v>5</v>
      </c>
      <c r="G783" s="21" t="s">
        <v>26</v>
      </c>
      <c r="H783" s="21">
        <v>1685</v>
      </c>
      <c r="I783" s="21">
        <v>85</v>
      </c>
      <c r="J783" s="1">
        <v>191374.99977115702</v>
      </c>
      <c r="K783" s="43">
        <v>43026</v>
      </c>
      <c r="L783" s="23">
        <v>119</v>
      </c>
      <c r="M783" s="71" t="str">
        <f t="shared" ref="M783" si="104">N783&amp;" / "&amp;G783&amp;" / "&amp;I783&amp;"kW"&amp;" / "&amp;O783&amp;"KS"&amp;" / "&amp;D783&amp;" / "&amp;E783&amp;" / "&amp;F783&amp;"-vrata"</f>
        <v>Hyundai Tucson 1.7 CRDI ISG / dizel / 85kW / 116KS / ručni / 6 stupnjeva prijenosa / 5-vrata</v>
      </c>
      <c r="N783" s="86" t="s">
        <v>115</v>
      </c>
      <c r="O783" s="91">
        <f t="shared" ref="O783" si="105">ROUND(I783*1.36,0)</f>
        <v>116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151</v>
      </c>
      <c r="D784" s="21" t="s">
        <v>49</v>
      </c>
      <c r="E784" s="21" t="s">
        <v>29</v>
      </c>
      <c r="F784" s="21">
        <v>5</v>
      </c>
      <c r="G784" s="21" t="s">
        <v>26</v>
      </c>
      <c r="H784" s="21">
        <v>1685</v>
      </c>
      <c r="I784" s="21">
        <v>85</v>
      </c>
      <c r="J784" s="1">
        <v>185605.76923644874</v>
      </c>
      <c r="K784" s="43">
        <v>42846</v>
      </c>
      <c r="L784" s="23">
        <v>119</v>
      </c>
      <c r="M784" s="71" t="str">
        <f t="shared" si="102"/>
        <v>Hyundai Tucson 1.7 CRDI ISG / dizel / 85kW / 116KS / ručni / 6 stupnjeva prijenosa / 5-vrata</v>
      </c>
      <c r="N784" s="86" t="s">
        <v>115</v>
      </c>
      <c r="O784" s="91">
        <f t="shared" si="103"/>
        <v>116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151</v>
      </c>
      <c r="D785" s="21" t="s">
        <v>49</v>
      </c>
      <c r="E785" s="21" t="s">
        <v>29</v>
      </c>
      <c r="F785" s="21">
        <v>5</v>
      </c>
      <c r="G785" s="21" t="s">
        <v>26</v>
      </c>
      <c r="H785" s="21">
        <v>1685</v>
      </c>
      <c r="I785" s="21">
        <v>85</v>
      </c>
      <c r="J785" s="1">
        <v>187528.84586371871</v>
      </c>
      <c r="K785" s="43">
        <v>43026</v>
      </c>
      <c r="L785" s="23">
        <v>119</v>
      </c>
      <c r="M785" s="71" t="str">
        <f t="shared" ref="M785" si="106">N785&amp;" / "&amp;G785&amp;" / "&amp;I785&amp;"kW"&amp;" / "&amp;O785&amp;"KS"&amp;" / "&amp;D785&amp;" / "&amp;E785&amp;" / "&amp;F785&amp;"-vrata"</f>
        <v>Hyundai Tucson 1.7 CRDI ISG / dizel / 85kW / 116KS / ručni / 6 stupnjeva prijenosa / 5-vrata</v>
      </c>
      <c r="N785" s="86" t="s">
        <v>115</v>
      </c>
      <c r="O785" s="91">
        <f t="shared" ref="O785" si="107">ROUND(I785*1.36,0)</f>
        <v>116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108</v>
      </c>
      <c r="D786" s="21" t="s">
        <v>86</v>
      </c>
      <c r="E786" s="21" t="s">
        <v>87</v>
      </c>
      <c r="F786" s="21">
        <v>5</v>
      </c>
      <c r="G786" s="21" t="s">
        <v>26</v>
      </c>
      <c r="H786" s="21">
        <v>1685</v>
      </c>
      <c r="I786" s="21">
        <v>104</v>
      </c>
      <c r="J786" s="1">
        <v>194716.34615470932</v>
      </c>
      <c r="K786" s="43">
        <v>42846</v>
      </c>
      <c r="L786" s="23">
        <v>129</v>
      </c>
      <c r="M786" s="71" t="str">
        <f t="shared" si="102"/>
        <v>Hyundai Tucson 1.7 CRDI ISG 7DCT / dizel / 104kW / 141KS / 7DCT / 7 stupnjeva automatski / 5-vrata</v>
      </c>
      <c r="N786" s="86" t="s">
        <v>119</v>
      </c>
      <c r="O786" s="91">
        <f t="shared" si="103"/>
        <v>141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108</v>
      </c>
      <c r="D787" s="21" t="s">
        <v>86</v>
      </c>
      <c r="E787" s="21" t="s">
        <v>87</v>
      </c>
      <c r="F787" s="21">
        <v>5</v>
      </c>
      <c r="G787" s="21" t="s">
        <v>26</v>
      </c>
      <c r="H787" s="21">
        <v>1685</v>
      </c>
      <c r="I787" s="21">
        <v>104</v>
      </c>
      <c r="J787" s="1">
        <v>196639.4226160034</v>
      </c>
      <c r="K787" s="43">
        <v>43026</v>
      </c>
      <c r="L787" s="23">
        <v>129</v>
      </c>
      <c r="M787" s="71" t="str">
        <f t="shared" ref="M787" si="108">N787&amp;" / "&amp;G787&amp;" / "&amp;I787&amp;"kW"&amp;" / "&amp;O787&amp;"KS"&amp;" / "&amp;D787&amp;" / "&amp;E787&amp;" / "&amp;F787&amp;"-vrata"</f>
        <v>Hyundai Tucson 1.7 CRDI ISG 7DCT / dizel / 104kW / 141KS / 7DCT / 7 stupnjeva automatski / 5-vrata</v>
      </c>
      <c r="N787" s="86" t="s">
        <v>119</v>
      </c>
      <c r="O787" s="91">
        <f t="shared" ref="O787" si="109">ROUND(I787*1.36,0)</f>
        <v>141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145</v>
      </c>
      <c r="D788" s="21" t="s">
        <v>86</v>
      </c>
      <c r="E788" s="21" t="s">
        <v>87</v>
      </c>
      <c r="F788" s="21">
        <v>5</v>
      </c>
      <c r="G788" s="21" t="s">
        <v>26</v>
      </c>
      <c r="H788" s="21">
        <v>1685</v>
      </c>
      <c r="I788" s="21">
        <v>104</v>
      </c>
      <c r="J788" s="1">
        <v>187024.0384432117</v>
      </c>
      <c r="K788" s="43">
        <v>42846</v>
      </c>
      <c r="L788" s="23">
        <v>129</v>
      </c>
      <c r="M788" s="71" t="str">
        <f t="shared" si="102"/>
        <v>Hyundai Tucson 1.7 CRDi ISG 7DCT - GEYJ / dizel / 104kW / 141KS / 7DCT / 7 stupnjeva automatski / 5-vrata</v>
      </c>
      <c r="N788" s="86" t="s">
        <v>120</v>
      </c>
      <c r="O788" s="91">
        <f t="shared" si="103"/>
        <v>141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111</v>
      </c>
      <c r="D789" s="21" t="s">
        <v>86</v>
      </c>
      <c r="E789" s="21" t="s">
        <v>87</v>
      </c>
      <c r="F789" s="21">
        <v>5</v>
      </c>
      <c r="G789" s="21" t="s">
        <v>26</v>
      </c>
      <c r="H789" s="21">
        <v>1685</v>
      </c>
      <c r="I789" s="21">
        <v>104</v>
      </c>
      <c r="J789" s="1">
        <v>187024.03846070135</v>
      </c>
      <c r="K789" s="43">
        <v>42846</v>
      </c>
      <c r="L789" s="23">
        <v>129</v>
      </c>
      <c r="M789" s="71" t="str">
        <f t="shared" si="102"/>
        <v>Hyundai Tucson 1.7 CRDi ISG 7DCT / dizel / 104kW / 141KS / 7DCT / 7 stupnjeva automatski / 5-vrata</v>
      </c>
      <c r="N789" s="86" t="s">
        <v>121</v>
      </c>
      <c r="O789" s="91">
        <f t="shared" si="103"/>
        <v>141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144</v>
      </c>
      <c r="D790" s="21" t="s">
        <v>86</v>
      </c>
      <c r="E790" s="21" t="s">
        <v>87</v>
      </c>
      <c r="F790" s="21">
        <v>5</v>
      </c>
      <c r="G790" s="21" t="s">
        <v>26</v>
      </c>
      <c r="H790" s="21">
        <v>1685</v>
      </c>
      <c r="I790" s="21">
        <v>104</v>
      </c>
      <c r="J790" s="1">
        <v>190870.19230733387</v>
      </c>
      <c r="K790" s="43">
        <v>42846</v>
      </c>
      <c r="L790" s="23">
        <v>129</v>
      </c>
      <c r="M790" s="71" t="str">
        <f t="shared" si="102"/>
        <v>Hyundai Tucson 1.7 CRDi ISG 7DCT / dizel / 104kW / 141KS / 7DCT / 7 stupnjeva automatski / 5-vrata</v>
      </c>
      <c r="N790" s="86" t="s">
        <v>121</v>
      </c>
      <c r="O790" s="91">
        <f t="shared" si="103"/>
        <v>141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151</v>
      </c>
      <c r="D791" s="21" t="s">
        <v>86</v>
      </c>
      <c r="E791" s="21" t="s">
        <v>87</v>
      </c>
      <c r="F791" s="21">
        <v>5</v>
      </c>
      <c r="G791" s="21" t="s">
        <v>26</v>
      </c>
      <c r="H791" s="21">
        <v>1685</v>
      </c>
      <c r="I791" s="21">
        <v>104</v>
      </c>
      <c r="J791" s="1">
        <v>197600.9615388852</v>
      </c>
      <c r="K791" s="43">
        <v>42846</v>
      </c>
      <c r="L791" s="23">
        <v>129</v>
      </c>
      <c r="M791" s="71" t="str">
        <f t="shared" si="102"/>
        <v>Hyundai Tucson 1.7 CRDI ISG 7DCT / dizel / 104kW / 141KS / 7DCT / 7 stupnjeva automatski / 5-vrata</v>
      </c>
      <c r="N791" s="86" t="s">
        <v>119</v>
      </c>
      <c r="O791" s="91">
        <f t="shared" si="103"/>
        <v>141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151</v>
      </c>
      <c r="D792" s="21" t="s">
        <v>86</v>
      </c>
      <c r="E792" s="21" t="s">
        <v>87</v>
      </c>
      <c r="F792" s="21">
        <v>5</v>
      </c>
      <c r="G792" s="21" t="s">
        <v>26</v>
      </c>
      <c r="H792" s="21">
        <v>1685</v>
      </c>
      <c r="I792" s="21">
        <v>104</v>
      </c>
      <c r="J792" s="1">
        <v>199524.03806518635</v>
      </c>
      <c r="K792" s="43">
        <v>43026</v>
      </c>
      <c r="L792" s="23">
        <v>129</v>
      </c>
      <c r="M792" s="71" t="str">
        <f t="shared" ref="M792:M793" si="110">N792&amp;" / "&amp;G792&amp;" / "&amp;I792&amp;"kW"&amp;" / "&amp;O792&amp;"KS"&amp;" / "&amp;D792&amp;" / "&amp;E792&amp;" / "&amp;F792&amp;"-vrata"</f>
        <v>Hyundai Tucson 1.7 CRDI ISG 7DCT / dizel / 104kW / 141KS / 7DCT / 7 stupnjeva automatski / 5-vrata</v>
      </c>
      <c r="N792" s="86" t="s">
        <v>119</v>
      </c>
      <c r="O792" s="91">
        <f t="shared" ref="O792:O793" si="111">ROUND(I792*1.36,0)</f>
        <v>141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108</v>
      </c>
      <c r="D793" s="21" t="s">
        <v>49</v>
      </c>
      <c r="E793" s="21" t="s">
        <v>29</v>
      </c>
      <c r="F793" s="21">
        <v>5</v>
      </c>
      <c r="G793" s="21" t="s">
        <v>26</v>
      </c>
      <c r="H793" s="21">
        <v>1995</v>
      </c>
      <c r="I793" s="21">
        <v>100</v>
      </c>
      <c r="J793" s="1">
        <v>199956.73072806883</v>
      </c>
      <c r="K793" s="43">
        <v>43026</v>
      </c>
      <c r="L793" s="23">
        <v>126</v>
      </c>
      <c r="M793" s="71" t="str">
        <f t="shared" si="110"/>
        <v>Hyundai Tucson 2.0 CRDI ISG / dizel / 100kW / 136KS / ručni / 6 stupnjeva prijenosa / 5-vrata</v>
      </c>
      <c r="N793" s="86" t="s">
        <v>122</v>
      </c>
      <c r="O793" s="91">
        <f t="shared" si="111"/>
        <v>136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108</v>
      </c>
      <c r="D794" s="21" t="s">
        <v>49</v>
      </c>
      <c r="E794" s="21" t="s">
        <v>29</v>
      </c>
      <c r="F794" s="21">
        <v>5</v>
      </c>
      <c r="G794" s="21" t="s">
        <v>26</v>
      </c>
      <c r="H794" s="21">
        <v>1995</v>
      </c>
      <c r="I794" s="21">
        <v>100</v>
      </c>
      <c r="J794" s="1">
        <v>198033.65384549031</v>
      </c>
      <c r="K794" s="43">
        <v>42979</v>
      </c>
      <c r="L794" s="23">
        <v>126</v>
      </c>
      <c r="M794" s="71" t="str">
        <f t="shared" ref="M794" si="112">N794&amp;" / "&amp;G794&amp;" / "&amp;I794&amp;"kW"&amp;" / "&amp;O794&amp;"KS"&amp;" / "&amp;D794&amp;" / "&amp;E794&amp;" / "&amp;F794&amp;"-vrata"</f>
        <v>Hyundai Tucson 2.0 CRDI ISG / dizel / 100kW / 136KS / ručni / 6 stupnjeva prijenosa / 5-vrata</v>
      </c>
      <c r="N794" s="86" t="s">
        <v>122</v>
      </c>
      <c r="O794" s="91">
        <f t="shared" ref="O794" si="113">ROUND(I794*1.36,0)</f>
        <v>136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108</v>
      </c>
      <c r="D795" s="21" t="s">
        <v>49</v>
      </c>
      <c r="E795" s="21" t="s">
        <v>29</v>
      </c>
      <c r="F795" s="21">
        <v>5</v>
      </c>
      <c r="G795" s="21" t="s">
        <v>26</v>
      </c>
      <c r="H795" s="21">
        <v>1995</v>
      </c>
      <c r="I795" s="21">
        <v>100</v>
      </c>
      <c r="J795" s="1">
        <v>196927.88461535942</v>
      </c>
      <c r="K795" s="43">
        <v>42846</v>
      </c>
      <c r="L795" s="23">
        <v>127</v>
      </c>
      <c r="M795" s="71" t="str">
        <f t="shared" si="102"/>
        <v>Hyundai Tucson 2.0 CRDI ISG / dizel / 100kW / 136KS / ručni / 6 stupnjeva prijenosa / 5-vrata</v>
      </c>
      <c r="N795" s="86" t="s">
        <v>122</v>
      </c>
      <c r="O795" s="91">
        <f t="shared" si="103"/>
        <v>136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146</v>
      </c>
      <c r="D796" s="21" t="s">
        <v>49</v>
      </c>
      <c r="E796" s="21" t="s">
        <v>29</v>
      </c>
      <c r="F796" s="21">
        <v>5</v>
      </c>
      <c r="G796" s="21" t="s">
        <v>26</v>
      </c>
      <c r="H796" s="21">
        <v>1995</v>
      </c>
      <c r="I796" s="21">
        <v>100</v>
      </c>
      <c r="J796" s="1">
        <v>193274.03848020773</v>
      </c>
      <c r="K796" s="43">
        <v>42846</v>
      </c>
      <c r="L796" s="23">
        <v>139</v>
      </c>
      <c r="M796" s="71" t="str">
        <f t="shared" si="102"/>
        <v>Hyundai Tucson 2.0 CRDi 4WD - GEYQ / dizel / 100kW / 136KS / ručni / 6 stupnjeva prijenosa / 5-vrata</v>
      </c>
      <c r="N796" s="86" t="s">
        <v>123</v>
      </c>
      <c r="O796" s="91">
        <f t="shared" si="103"/>
        <v>136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111</v>
      </c>
      <c r="D797" s="21" t="s">
        <v>49</v>
      </c>
      <c r="E797" s="21" t="s">
        <v>29</v>
      </c>
      <c r="F797" s="21">
        <v>5</v>
      </c>
      <c r="G797" s="21" t="s">
        <v>26</v>
      </c>
      <c r="H797" s="21">
        <v>1995</v>
      </c>
      <c r="I797" s="21">
        <v>100</v>
      </c>
      <c r="J797" s="1">
        <v>193274.03867575742</v>
      </c>
      <c r="K797" s="43">
        <v>42846</v>
      </c>
      <c r="L797" s="23">
        <v>139</v>
      </c>
      <c r="M797" s="71" t="str">
        <f t="shared" si="102"/>
        <v>Hyundai Tucson 2.0 CRDi 4WD / dizel / 100kW / 136KS / ručni / 6 stupnjeva prijenosa / 5-vrata</v>
      </c>
      <c r="N797" s="86" t="s">
        <v>124</v>
      </c>
      <c r="O797" s="91">
        <f t="shared" si="103"/>
        <v>136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144</v>
      </c>
      <c r="D798" s="21" t="s">
        <v>49</v>
      </c>
      <c r="E798" s="21" t="s">
        <v>29</v>
      </c>
      <c r="F798" s="21">
        <v>5</v>
      </c>
      <c r="G798" s="21" t="s">
        <v>26</v>
      </c>
      <c r="H798" s="21">
        <v>1995</v>
      </c>
      <c r="I798" s="21">
        <v>100</v>
      </c>
      <c r="J798" s="1">
        <v>197120.19230737927</v>
      </c>
      <c r="K798" s="43">
        <v>42846</v>
      </c>
      <c r="L798" s="23">
        <v>139</v>
      </c>
      <c r="M798" s="71" t="str">
        <f t="shared" si="102"/>
        <v>Hyundai Tucson 2.0 CRDi 4WD / dizel / 100kW / 136KS / ručni / 6 stupnjeva prijenosa / 5-vrata</v>
      </c>
      <c r="N798" s="86" t="s">
        <v>124</v>
      </c>
      <c r="O798" s="91">
        <f t="shared" si="103"/>
        <v>136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160</v>
      </c>
      <c r="D799" s="21" t="s">
        <v>49</v>
      </c>
      <c r="E799" s="21" t="s">
        <v>29</v>
      </c>
      <c r="F799" s="21">
        <v>5</v>
      </c>
      <c r="G799" s="21" t="s">
        <v>26</v>
      </c>
      <c r="H799" s="21">
        <v>1685</v>
      </c>
      <c r="I799" s="21">
        <v>85</v>
      </c>
      <c r="J799" s="1">
        <v>213235.84905637996</v>
      </c>
      <c r="K799" s="43">
        <v>42846</v>
      </c>
      <c r="L799" s="23">
        <v>119</v>
      </c>
      <c r="M799" s="71" t="str">
        <f t="shared" si="102"/>
        <v>Hyundai Tucson 1.7 CRDI ISG - GEZQ / dizel / 85kW / 116KS / ručni / 6 stupnjeva prijenosa / 5-vrata</v>
      </c>
      <c r="N799" s="86" t="s">
        <v>159</v>
      </c>
      <c r="O799" s="91">
        <f t="shared" si="103"/>
        <v>116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93</v>
      </c>
      <c r="D800" s="21" t="s">
        <v>49</v>
      </c>
      <c r="E800" s="21" t="s">
        <v>29</v>
      </c>
      <c r="F800" s="21">
        <v>5</v>
      </c>
      <c r="G800" s="21" t="s">
        <v>26</v>
      </c>
      <c r="H800" s="21">
        <v>1685</v>
      </c>
      <c r="I800" s="21">
        <v>85</v>
      </c>
      <c r="J800" s="1">
        <v>213235.8481397295</v>
      </c>
      <c r="K800" s="43">
        <v>42846</v>
      </c>
      <c r="L800" s="23">
        <v>119</v>
      </c>
      <c r="M800" s="71" t="str">
        <f t="shared" si="102"/>
        <v>Hyundai Tucson 1.7 CRDI ISG / dizel / 85kW / 116KS / ručni / 6 stupnjeva prijenosa / 5-vrata</v>
      </c>
      <c r="N800" s="86" t="s">
        <v>115</v>
      </c>
      <c r="O800" s="91">
        <f t="shared" si="103"/>
        <v>116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93</v>
      </c>
      <c r="D801" s="21" t="s">
        <v>86</v>
      </c>
      <c r="E801" s="21" t="s">
        <v>87</v>
      </c>
      <c r="F801" s="21">
        <v>5</v>
      </c>
      <c r="G801" s="21" t="s">
        <v>26</v>
      </c>
      <c r="H801" s="21">
        <v>1685</v>
      </c>
      <c r="I801" s="21">
        <v>104</v>
      </c>
      <c r="J801" s="1">
        <v>229721.69811316387</v>
      </c>
      <c r="K801" s="43">
        <v>42846</v>
      </c>
      <c r="L801" s="23">
        <v>129</v>
      </c>
      <c r="M801" s="71" t="str">
        <f t="shared" si="102"/>
        <v>Hyundai Tucson 1.7 CRDI ISG 7DCT / dizel / 104kW / 141KS / 7DCT / 7 stupnjeva automatski / 5-vrata</v>
      </c>
      <c r="N801" s="86" t="s">
        <v>119</v>
      </c>
      <c r="O801" s="91">
        <f t="shared" si="103"/>
        <v>141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45</v>
      </c>
      <c r="D802" s="21" t="s">
        <v>86</v>
      </c>
      <c r="E802" s="21" t="s">
        <v>87</v>
      </c>
      <c r="F802" s="21">
        <v>5</v>
      </c>
      <c r="G802" s="21" t="s">
        <v>26</v>
      </c>
      <c r="H802" s="21">
        <v>1685</v>
      </c>
      <c r="I802" s="21">
        <v>104</v>
      </c>
      <c r="J802" s="1">
        <v>222174.52839414051</v>
      </c>
      <c r="K802" s="43">
        <v>42846</v>
      </c>
      <c r="L802" s="23">
        <v>129</v>
      </c>
      <c r="M802" s="71" t="str">
        <f t="shared" si="102"/>
        <v>Hyundai Tucson 1.7 CRDI ISG 7DCT / dizel / 104kW / 141KS / 7DCT / 7 stupnjeva automatski / 5-vrata</v>
      </c>
      <c r="N802" s="86" t="s">
        <v>119</v>
      </c>
      <c r="O802" s="91">
        <f t="shared" si="103"/>
        <v>141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45</v>
      </c>
      <c r="D803" s="21" t="s">
        <v>86</v>
      </c>
      <c r="E803" s="21" t="s">
        <v>87</v>
      </c>
      <c r="F803" s="21">
        <v>5</v>
      </c>
      <c r="G803" s="21" t="s">
        <v>26</v>
      </c>
      <c r="H803" s="21">
        <v>1685</v>
      </c>
      <c r="I803" s="21">
        <v>104</v>
      </c>
      <c r="J803" s="1">
        <v>224061.32073534973</v>
      </c>
      <c r="K803" s="43">
        <v>43026</v>
      </c>
      <c r="L803" s="23">
        <v>129</v>
      </c>
      <c r="M803" s="71" t="str">
        <f t="shared" ref="M803" si="114">N803&amp;" / "&amp;G803&amp;" / "&amp;I803&amp;"kW"&amp;" / "&amp;O803&amp;"KS"&amp;" / "&amp;D803&amp;" / "&amp;E803&amp;" / "&amp;F803&amp;"-vrata"</f>
        <v>Hyundai Tucson 1.7 CRDI ISG 7DCT / dizel / 104kW / 141KS / 7DCT / 7 stupnjeva automatski / 5-vrata</v>
      </c>
      <c r="N803" s="86" t="s">
        <v>119</v>
      </c>
      <c r="O803" s="91">
        <f t="shared" ref="O803" si="115">ROUND(I803*1.36,0)</f>
        <v>141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198</v>
      </c>
      <c r="D804" s="21" t="s">
        <v>86</v>
      </c>
      <c r="E804" s="21" t="s">
        <v>87</v>
      </c>
      <c r="F804" s="21">
        <v>5</v>
      </c>
      <c r="G804" s="21" t="s">
        <v>26</v>
      </c>
      <c r="H804" s="21">
        <v>1685</v>
      </c>
      <c r="I804" s="21">
        <v>104</v>
      </c>
      <c r="J804" s="1">
        <v>235382.07546864584</v>
      </c>
      <c r="K804" s="43">
        <v>43026</v>
      </c>
      <c r="L804" s="23">
        <v>129</v>
      </c>
      <c r="M804" s="71" t="str">
        <f t="shared" ref="M804" si="116">N804&amp;" / "&amp;G804&amp;" / "&amp;I804&amp;"kW"&amp;" / "&amp;O804&amp;"KS"&amp;" / "&amp;D804&amp;" / "&amp;E804&amp;" / "&amp;F804&amp;"-vrata"</f>
        <v>Hyundai Tucson 1.7 CRDI ISG 7DCT / dizel / 104kW / 141KS / 7DCT / 7 stupnjeva automatski / 5-vrata</v>
      </c>
      <c r="N804" s="86" t="s">
        <v>119</v>
      </c>
      <c r="O804" s="91">
        <f t="shared" ref="O804" si="117">ROUND(I804*1.36,0)</f>
        <v>141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157</v>
      </c>
      <c r="D805" s="21" t="s">
        <v>86</v>
      </c>
      <c r="E805" s="21" t="s">
        <v>87</v>
      </c>
      <c r="F805" s="21">
        <v>5</v>
      </c>
      <c r="G805" s="21" t="s">
        <v>26</v>
      </c>
      <c r="H805" s="21">
        <v>1685</v>
      </c>
      <c r="I805" s="21">
        <v>104</v>
      </c>
      <c r="J805" s="1">
        <v>243872.64153728815</v>
      </c>
      <c r="K805" s="43">
        <v>42846</v>
      </c>
      <c r="L805" s="23">
        <v>129</v>
      </c>
      <c r="M805" s="71" t="str">
        <f t="shared" si="102"/>
        <v>Hyundai Tucson 1.7 CRDI ISG 7DCT - GETF / dizel / 104kW / 141KS / 7DCT / 7 stupnjeva automatski / 5-vrata</v>
      </c>
      <c r="N805" s="86" t="s">
        <v>158</v>
      </c>
      <c r="O805" s="91">
        <f t="shared" si="103"/>
        <v>141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197</v>
      </c>
      <c r="D806" s="21" t="s">
        <v>86</v>
      </c>
      <c r="E806" s="21" t="s">
        <v>87</v>
      </c>
      <c r="F806" s="21">
        <v>5</v>
      </c>
      <c r="G806" s="21" t="s">
        <v>26</v>
      </c>
      <c r="H806" s="21">
        <v>1685</v>
      </c>
      <c r="I806" s="21">
        <v>104</v>
      </c>
      <c r="J806" s="1">
        <v>245759.43395302238</v>
      </c>
      <c r="K806" s="43">
        <v>43026</v>
      </c>
      <c r="L806" s="23">
        <v>129</v>
      </c>
      <c r="M806" s="71" t="str">
        <f t="shared" ref="M806" si="118">N806&amp;" / "&amp;G806&amp;" / "&amp;I806&amp;"kW"&amp;" / "&amp;O806&amp;"KS"&amp;" / "&amp;D806&amp;" / "&amp;E806&amp;" / "&amp;F806&amp;"-vrata"</f>
        <v>Hyundai Tucson 1.7 CRDI ISG 7DCT - GETF / dizel / 104kW / 141KS / 7DCT / 7 stupnjeva automatski / 5-vrata</v>
      </c>
      <c r="N806" s="86" t="s">
        <v>158</v>
      </c>
      <c r="O806" s="91">
        <f t="shared" ref="O806" si="119">ROUND(I806*1.36,0)</f>
        <v>141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93</v>
      </c>
      <c r="D807" s="21" t="s">
        <v>49</v>
      </c>
      <c r="E807" s="21" t="s">
        <v>29</v>
      </c>
      <c r="F807" s="21">
        <v>5</v>
      </c>
      <c r="G807" s="21" t="s">
        <v>26</v>
      </c>
      <c r="H807" s="21">
        <v>1995</v>
      </c>
      <c r="I807" s="21">
        <v>100</v>
      </c>
      <c r="J807" s="1">
        <v>222457.5471696156</v>
      </c>
      <c r="K807" s="43">
        <v>42846</v>
      </c>
      <c r="L807" s="23">
        <v>127</v>
      </c>
      <c r="M807" s="71" t="str">
        <f t="shared" si="102"/>
        <v>Hyundai Tucson 2.0 CRDI ISG / dizel / 100kW / 136KS / ručni / 6 stupnjeva prijenosa / 5-vrata</v>
      </c>
      <c r="N807" s="86" t="s">
        <v>122</v>
      </c>
      <c r="O807" s="91">
        <f t="shared" si="103"/>
        <v>136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112</v>
      </c>
      <c r="D808" s="21" t="s">
        <v>50</v>
      </c>
      <c r="E808" s="21" t="s">
        <v>127</v>
      </c>
      <c r="F808" s="21">
        <v>5</v>
      </c>
      <c r="G808" s="21" t="s">
        <v>26</v>
      </c>
      <c r="H808" s="21">
        <v>1995</v>
      </c>
      <c r="I808" s="21">
        <v>136</v>
      </c>
      <c r="J808" s="1">
        <v>265752.33644867688</v>
      </c>
      <c r="K808" s="43">
        <v>42846</v>
      </c>
      <c r="L808" s="23">
        <v>170</v>
      </c>
      <c r="M808" s="71" t="str">
        <f t="shared" si="102"/>
        <v>Hyundai Tucson 2.0 CRDI A/T 4WD HP / dizel / 136kW / 185KS / automatski / 6 stupnjeva prijenosa (6 A/T) / 5-vrata</v>
      </c>
      <c r="N808" s="86" t="s">
        <v>125</v>
      </c>
      <c r="O808" s="91">
        <f t="shared" si="103"/>
        <v>185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112</v>
      </c>
      <c r="D809" s="21" t="s">
        <v>50</v>
      </c>
      <c r="E809" s="21" t="s">
        <v>127</v>
      </c>
      <c r="F809" s="21">
        <v>5</v>
      </c>
      <c r="G809" s="21" t="s">
        <v>26</v>
      </c>
      <c r="H809" s="21">
        <v>1995</v>
      </c>
      <c r="I809" s="21">
        <v>136</v>
      </c>
      <c r="J809" s="1">
        <v>267621.49531355372</v>
      </c>
      <c r="K809" s="43">
        <v>43026</v>
      </c>
      <c r="L809" s="23">
        <v>170</v>
      </c>
      <c r="M809" s="71" t="str">
        <f t="shared" ref="M809" si="120">N809&amp;" / "&amp;G809&amp;" / "&amp;I809&amp;"kW"&amp;" / "&amp;O809&amp;"KS"&amp;" / "&amp;D809&amp;" / "&amp;E809&amp;" / "&amp;F809&amp;"-vrata"</f>
        <v>Hyundai Tucson 2.0 CRDI A/T 4WD HP / dizel / 136kW / 185KS / automatski / 6 stupnjeva prijenosa (6 A/T) / 5-vrata</v>
      </c>
      <c r="N809" s="86" t="s">
        <v>125</v>
      </c>
      <c r="O809" s="91">
        <f t="shared" ref="O809" si="121">ROUND(I809*1.36,0)</f>
        <v>185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113</v>
      </c>
      <c r="D810" s="21" t="s">
        <v>50</v>
      </c>
      <c r="E810" s="21" t="s">
        <v>127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272294.39252839662</v>
      </c>
      <c r="K810" s="43">
        <v>42846</v>
      </c>
      <c r="L810" s="23">
        <v>170</v>
      </c>
      <c r="M810" s="71" t="str">
        <f t="shared" si="102"/>
        <v>Hyundai Tucson 2.0 CRDI A/T 4WD HP / dizel / 136kW / 185KS / automatski / 6 stupnjeva prijenosa (6 A/T) / 5-vrata</v>
      </c>
      <c r="N810" s="86" t="s">
        <v>125</v>
      </c>
      <c r="O810" s="91">
        <f t="shared" si="103"/>
        <v>185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113</v>
      </c>
      <c r="D811" s="21" t="s">
        <v>50</v>
      </c>
      <c r="E811" s="21" t="s">
        <v>127</v>
      </c>
      <c r="F811" s="21">
        <v>5</v>
      </c>
      <c r="G811" s="21" t="s">
        <v>26</v>
      </c>
      <c r="H811" s="21">
        <v>1995</v>
      </c>
      <c r="I811" s="21">
        <v>136</v>
      </c>
      <c r="J811" s="1">
        <v>274163.55138729699</v>
      </c>
      <c r="K811" s="43">
        <v>43026</v>
      </c>
      <c r="L811" s="23">
        <v>170</v>
      </c>
      <c r="M811" s="71" t="str">
        <f t="shared" ref="M811" si="122">N811&amp;" / "&amp;G811&amp;" / "&amp;I811&amp;"kW"&amp;" / "&amp;O811&amp;"KS"&amp;" / "&amp;D811&amp;" / "&amp;E811&amp;" / "&amp;F811&amp;"-vrata"</f>
        <v>Hyundai Tucson 2.0 CRDI A/T 4WD HP / dizel / 136kW / 185KS / automatski / 6 stupnjeva prijenosa (6 A/T) / 5-vrata</v>
      </c>
      <c r="N811" s="86" t="s">
        <v>125</v>
      </c>
      <c r="O811" s="91">
        <f t="shared" ref="O811" si="123">ROUND(I811*1.36,0)</f>
        <v>185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114</v>
      </c>
      <c r="D812" s="21" t="s">
        <v>50</v>
      </c>
      <c r="E812" s="21" t="s">
        <v>127</v>
      </c>
      <c r="F812" s="21">
        <v>5</v>
      </c>
      <c r="G812" s="21" t="s">
        <v>26</v>
      </c>
      <c r="H812" s="21">
        <v>1995</v>
      </c>
      <c r="I812" s="21">
        <v>136</v>
      </c>
      <c r="J812" s="1">
        <v>272294.39253872621</v>
      </c>
      <c r="K812" s="43">
        <v>42846</v>
      </c>
      <c r="L812" s="23">
        <v>170</v>
      </c>
      <c r="M812" s="71" t="str">
        <f t="shared" si="102"/>
        <v>Hyundai Tucson 2.0 CRDI A/T 4WD HP / dizel / 136kW / 185KS / automatski / 6 stupnjeva prijenosa (6 A/T) / 5-vrata</v>
      </c>
      <c r="N812" s="86" t="s">
        <v>125</v>
      </c>
      <c r="O812" s="91">
        <f t="shared" si="103"/>
        <v>185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114</v>
      </c>
      <c r="D813" s="21" t="s">
        <v>50</v>
      </c>
      <c r="E813" s="21" t="s">
        <v>127</v>
      </c>
      <c r="F813" s="21">
        <v>5</v>
      </c>
      <c r="G813" s="21" t="s">
        <v>26</v>
      </c>
      <c r="H813" s="21">
        <v>1995</v>
      </c>
      <c r="I813" s="21">
        <v>136</v>
      </c>
      <c r="J813" s="1">
        <v>274163.55138729699</v>
      </c>
      <c r="K813" s="43">
        <v>43026</v>
      </c>
      <c r="L813" s="23">
        <v>170</v>
      </c>
      <c r="M813" s="71" t="str">
        <f t="shared" ref="M813:M814" si="124">N813&amp;" / "&amp;G813&amp;" / "&amp;I813&amp;"kW"&amp;" / "&amp;O813&amp;"KS"&amp;" / "&amp;D813&amp;" / "&amp;E813&amp;" / "&amp;F813&amp;"-vrata"</f>
        <v>Hyundai Tucson 2.0 CRDI A/T 4WD HP / dizel / 136kW / 185KS / automatski / 6 stupnjeva prijenosa (6 A/T) / 5-vrata</v>
      </c>
      <c r="N813" s="86" t="s">
        <v>125</v>
      </c>
      <c r="O813" s="91">
        <f t="shared" si="103"/>
        <v>185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108</v>
      </c>
      <c r="D814" s="21" t="s">
        <v>49</v>
      </c>
      <c r="E814" s="21" t="s">
        <v>29</v>
      </c>
      <c r="F814" s="21">
        <v>5</v>
      </c>
      <c r="G814" s="21" t="s">
        <v>25</v>
      </c>
      <c r="H814" s="21">
        <v>1591</v>
      </c>
      <c r="I814" s="21">
        <v>130</v>
      </c>
      <c r="J814" s="1">
        <v>187519.23072600909</v>
      </c>
      <c r="K814" s="43">
        <v>43026</v>
      </c>
      <c r="L814" s="23">
        <v>169</v>
      </c>
      <c r="M814" s="71" t="str">
        <f t="shared" si="124"/>
        <v>Hyundai Tucson 1.6 T-GDI ISG 6MT / benzin / 130kW / 177KS / ručni / 6 stupnjeva prijenosa / 5-vrata</v>
      </c>
      <c r="N814" s="86" t="s">
        <v>196</v>
      </c>
      <c r="O814" s="91">
        <f t="shared" si="103"/>
        <v>177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154</v>
      </c>
      <c r="D815" s="21" t="s">
        <v>49</v>
      </c>
      <c r="E815" s="21" t="s">
        <v>29</v>
      </c>
      <c r="F815" s="21">
        <v>5</v>
      </c>
      <c r="G815" s="21" t="s">
        <v>25</v>
      </c>
      <c r="H815" s="21">
        <v>1591</v>
      </c>
      <c r="I815" s="21">
        <v>97</v>
      </c>
      <c r="J815" s="1">
        <v>168673.0769228538</v>
      </c>
      <c r="K815" s="43">
        <v>42947</v>
      </c>
      <c r="L815" s="23">
        <v>147</v>
      </c>
      <c r="M815" s="71" t="str">
        <f t="shared" si="102"/>
        <v>Hyundai Tucson 1.6 Gdi ISG 6MT / benzin / 97kW / 132KS / ručni / 6 stupnjeva prijenosa / 5-vrata</v>
      </c>
      <c r="N815" s="86" t="s">
        <v>152</v>
      </c>
      <c r="O815" s="91">
        <f t="shared" si="103"/>
        <v>132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9" t="s">
        <v>41</v>
      </c>
      <c r="B816" s="24" t="s">
        <v>105</v>
      </c>
      <c r="C816" s="24" t="s">
        <v>192</v>
      </c>
      <c r="D816" s="21" t="s">
        <v>49</v>
      </c>
      <c r="E816" s="21" t="s">
        <v>29</v>
      </c>
      <c r="F816" s="21">
        <v>5</v>
      </c>
      <c r="G816" s="21" t="s">
        <v>25</v>
      </c>
      <c r="H816" s="21">
        <v>1591</v>
      </c>
      <c r="I816" s="21">
        <v>97</v>
      </c>
      <c r="J816" s="1">
        <v>170596.15331035113</v>
      </c>
      <c r="K816" s="43">
        <v>43026</v>
      </c>
      <c r="L816" s="23">
        <v>147</v>
      </c>
      <c r="M816" s="71" t="str">
        <f t="shared" ref="M816" si="125">N816&amp;" / "&amp;G816&amp;" / "&amp;I816&amp;"kW"&amp;" / "&amp;O816&amp;"KS"&amp;" / "&amp;D816&amp;" / "&amp;E816&amp;" / "&amp;F816&amp;"-vrata"</f>
        <v>Hyundai Tucson 1.6 Gdi ISG 6MT / benzin / 97kW / 132KS / ručni / 6 stupnjeva prijenosa / 5-vrata</v>
      </c>
      <c r="N816" s="86" t="s">
        <v>152</v>
      </c>
      <c r="O816" s="91">
        <f t="shared" si="103"/>
        <v>132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155</v>
      </c>
      <c r="D817" s="21" t="s">
        <v>86</v>
      </c>
      <c r="E817" s="21" t="s">
        <v>87</v>
      </c>
      <c r="F817" s="21">
        <v>5</v>
      </c>
      <c r="G817" s="21" t="s">
        <v>25</v>
      </c>
      <c r="H817" s="21">
        <v>1591</v>
      </c>
      <c r="I817" s="21">
        <v>130</v>
      </c>
      <c r="J817" s="1">
        <v>197903.84615345843</v>
      </c>
      <c r="K817" s="43">
        <v>42947</v>
      </c>
      <c r="L817" s="23">
        <v>165</v>
      </c>
      <c r="M817" s="71" t="str">
        <f t="shared" si="102"/>
        <v>Hyundai Tucson 1.6 T-GDI ISG 7DCT / benzin / 130kW / 177KS / 7DCT / 7 stupnjeva automatski / 5-vrata</v>
      </c>
      <c r="N817" s="86" t="s">
        <v>153</v>
      </c>
      <c r="O817" s="91">
        <f t="shared" si="103"/>
        <v>177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193</v>
      </c>
      <c r="D818" s="21" t="s">
        <v>86</v>
      </c>
      <c r="E818" s="21" t="s">
        <v>87</v>
      </c>
      <c r="F818" s="21">
        <v>5</v>
      </c>
      <c r="G818" s="21" t="s">
        <v>25</v>
      </c>
      <c r="H818" s="21">
        <v>1591</v>
      </c>
      <c r="I818" s="21">
        <v>130</v>
      </c>
      <c r="J818" s="1">
        <v>199826.92274951958</v>
      </c>
      <c r="K818" s="43">
        <v>43026</v>
      </c>
      <c r="L818" s="23">
        <v>165</v>
      </c>
      <c r="M818" s="71" t="str">
        <f t="shared" ref="M818" si="126">N818&amp;" / "&amp;G818&amp;" / "&amp;I818&amp;"kW"&amp;" / "&amp;O818&amp;"KS"&amp;" / "&amp;D818&amp;" / "&amp;E818&amp;" / "&amp;F818&amp;"-vrata"</f>
        <v>Hyundai Tucson 1.6 T-GDI ISG 7DCT / benzin / 130kW / 177KS / 7DCT / 7 stupnjeva automatski / 5-vrata</v>
      </c>
      <c r="N818" s="86" t="s">
        <v>153</v>
      </c>
      <c r="O818" s="91">
        <f t="shared" si="103"/>
        <v>177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156</v>
      </c>
      <c r="D819" s="21" t="s">
        <v>86</v>
      </c>
      <c r="E819" s="21" t="s">
        <v>87</v>
      </c>
      <c r="F819" s="21">
        <v>5</v>
      </c>
      <c r="G819" s="21" t="s">
        <v>25</v>
      </c>
      <c r="H819" s="21">
        <v>1591</v>
      </c>
      <c r="I819" s="21">
        <v>130</v>
      </c>
      <c r="J819" s="1">
        <v>203603.77358481253</v>
      </c>
      <c r="K819" s="43">
        <v>42947</v>
      </c>
      <c r="L819" s="23">
        <v>165</v>
      </c>
      <c r="M819" s="71" t="str">
        <f t="shared" si="102"/>
        <v>Hyundai Tucson 1.6 T-GDI ISG 7DCT / benzin / 130kW / 177KS / 7DCT / 7 stupnjeva automatski / 5-vrata</v>
      </c>
      <c r="N819" s="86" t="s">
        <v>153</v>
      </c>
      <c r="O819" s="91">
        <f t="shared" si="103"/>
        <v>177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194</v>
      </c>
      <c r="D820" s="21" t="s">
        <v>86</v>
      </c>
      <c r="E820" s="21" t="s">
        <v>87</v>
      </c>
      <c r="F820" s="21">
        <v>5</v>
      </c>
      <c r="G820" s="21" t="s">
        <v>25</v>
      </c>
      <c r="H820" s="21">
        <v>1591</v>
      </c>
      <c r="I820" s="21">
        <v>130</v>
      </c>
      <c r="J820" s="1">
        <v>205490.56582883932</v>
      </c>
      <c r="K820" s="43">
        <v>43026</v>
      </c>
      <c r="L820" s="23">
        <v>165</v>
      </c>
      <c r="M820" s="71" t="str">
        <f t="shared" ref="M820" si="127">N820&amp;" / "&amp;G820&amp;" / "&amp;I820&amp;"kW"&amp;" / "&amp;O820&amp;"KS"&amp;" / "&amp;D820&amp;" / "&amp;E820&amp;" / "&amp;F820&amp;"-vrata"</f>
        <v>Hyundai Tucson 1.6 T-GDI ISG 7DCT / benzin / 130kW / 177KS / 7DCT / 7 stupnjeva automatski / 5-vrata</v>
      </c>
      <c r="N820" s="86" t="s">
        <v>153</v>
      </c>
      <c r="O820" s="91">
        <f t="shared" si="103"/>
        <v>177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03" t="s">
        <v>41</v>
      </c>
      <c r="B821" s="104" t="s">
        <v>105</v>
      </c>
      <c r="C821" s="104" t="s">
        <v>147</v>
      </c>
      <c r="D821" s="105" t="s">
        <v>86</v>
      </c>
      <c r="E821" s="105" t="s">
        <v>87</v>
      </c>
      <c r="F821" s="105">
        <v>5</v>
      </c>
      <c r="G821" s="105" t="s">
        <v>26</v>
      </c>
      <c r="H821" s="105">
        <v>1685</v>
      </c>
      <c r="I821" s="105">
        <v>104</v>
      </c>
      <c r="J821" s="1">
        <v>229721.69811306815</v>
      </c>
      <c r="K821" s="43">
        <v>42947</v>
      </c>
      <c r="L821" s="108">
        <v>129</v>
      </c>
      <c r="M821" s="109" t="str">
        <f t="shared" si="102"/>
        <v>Hyundai Tucson 1.7 CRDI ISG 7DCT / dizel / 104kW / 141KS / 7DCT / 7 stupnjeva automatski / 5-vrata</v>
      </c>
      <c r="N821" s="110" t="s">
        <v>119</v>
      </c>
      <c r="O821" s="91">
        <f t="shared" si="103"/>
        <v>141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45</v>
      </c>
      <c r="D822" s="21" t="s">
        <v>49</v>
      </c>
      <c r="E822" s="21" t="s">
        <v>29</v>
      </c>
      <c r="F822" s="21">
        <v>5</v>
      </c>
      <c r="G822" s="21" t="s">
        <v>26</v>
      </c>
      <c r="H822" s="21">
        <v>1685</v>
      </c>
      <c r="I822" s="21">
        <v>85</v>
      </c>
      <c r="J822" s="1">
        <v>205688.67924500804</v>
      </c>
      <c r="K822" s="43">
        <v>42979</v>
      </c>
      <c r="L822" s="108">
        <v>119</v>
      </c>
      <c r="M822" s="71" t="str">
        <f t="shared" ref="M822" si="128">N822&amp;" / "&amp;G822&amp;" / "&amp;I822&amp;"kW"&amp;" / "&amp;O822&amp;"KS"&amp;" / "&amp;D822&amp;" / "&amp;E822&amp;" / "&amp;F822&amp;"-vrata"</f>
        <v>Hyundai Tucson 1.7 CRDI ISG / dizel / 85kW / 116KS / ručni / 6 stupnjeva prijenosa / 5-vrata</v>
      </c>
      <c r="N822" s="86" t="s">
        <v>115</v>
      </c>
      <c r="O822" s="91">
        <f t="shared" si="103"/>
        <v>116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x14ac:dyDescent="0.25">
      <c r="A823" s="19" t="s">
        <v>41</v>
      </c>
      <c r="B823" s="24" t="s">
        <v>105</v>
      </c>
      <c r="C823" s="24" t="s">
        <v>45</v>
      </c>
      <c r="D823" s="21" t="s">
        <v>49</v>
      </c>
      <c r="E823" s="21" t="s">
        <v>29</v>
      </c>
      <c r="F823" s="21">
        <v>5</v>
      </c>
      <c r="G823" s="21" t="s">
        <v>26</v>
      </c>
      <c r="H823" s="21">
        <v>1685</v>
      </c>
      <c r="I823" s="21">
        <v>85</v>
      </c>
      <c r="J823" s="1">
        <v>207575.47165379173</v>
      </c>
      <c r="K823" s="43">
        <v>43026</v>
      </c>
      <c r="L823" s="108">
        <v>119</v>
      </c>
      <c r="M823" s="71" t="str">
        <f t="shared" ref="M823" si="129">N823&amp;" / "&amp;G823&amp;" / "&amp;I823&amp;"kW"&amp;" / "&amp;O823&amp;"KS"&amp;" / "&amp;D823&amp;" / "&amp;E823&amp;" / "&amp;F823&amp;"-vrata"</f>
        <v>Hyundai Tucson 1.7 CRDI ISG / dizel / 85kW / 116KS / ručni / 6 stupnjeva prijenosa / 5-vrata</v>
      </c>
      <c r="N823" s="86" t="s">
        <v>115</v>
      </c>
      <c r="O823" s="91">
        <f t="shared" si="103"/>
        <v>116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25">
      <c r="A824" s="19" t="s">
        <v>41</v>
      </c>
      <c r="B824" s="24" t="s">
        <v>105</v>
      </c>
      <c r="C824" s="24" t="s">
        <v>93</v>
      </c>
      <c r="D824" s="21" t="s">
        <v>49</v>
      </c>
      <c r="E824" s="21" t="s">
        <v>29</v>
      </c>
      <c r="F824" s="21">
        <v>5</v>
      </c>
      <c r="G824" s="21" t="s">
        <v>26</v>
      </c>
      <c r="H824" s="21">
        <v>1995</v>
      </c>
      <c r="I824" s="21">
        <v>100</v>
      </c>
      <c r="J824" s="1">
        <v>223542.45282982104</v>
      </c>
      <c r="K824" s="43">
        <v>42979</v>
      </c>
      <c r="L824" s="108">
        <v>126</v>
      </c>
      <c r="M824" s="71" t="str">
        <f t="shared" si="102"/>
        <v>Hyundai Tucson 2.0 CRDI ISG / dizel / 100kW / 136KS / ručni / 6 stupnjeva prijenosa / 5-vrata</v>
      </c>
      <c r="N824" s="86" t="s">
        <v>122</v>
      </c>
      <c r="O824" s="91">
        <f t="shared" si="103"/>
        <v>136</v>
      </c>
      <c r="P824" s="25"/>
      <c r="Q824" s="26"/>
      <c r="R824" s="26"/>
      <c r="S824" s="27"/>
      <c r="T824" s="27"/>
      <c r="U824" s="27"/>
      <c r="V824" s="27"/>
      <c r="W824" s="27"/>
      <c r="X824" s="27"/>
      <c r="Y824" s="26"/>
      <c r="Z824" s="27"/>
      <c r="AA824" s="27"/>
      <c r="AB824" s="27"/>
      <c r="AC824" s="27"/>
      <c r="AD824" s="26" t="s">
        <v>27</v>
      </c>
      <c r="AE824" s="29"/>
      <c r="AF824" s="30"/>
      <c r="AG824" s="30"/>
      <c r="AH824" s="29"/>
      <c r="AI824" s="30"/>
      <c r="AJ824" s="30"/>
    </row>
    <row r="825" spans="1:36" x14ac:dyDescent="0.25">
      <c r="A825" s="19" t="s">
        <v>41</v>
      </c>
      <c r="B825" s="24" t="s">
        <v>105</v>
      </c>
      <c r="C825" s="24" t="s">
        <v>113</v>
      </c>
      <c r="D825" s="21" t="s">
        <v>49</v>
      </c>
      <c r="E825" s="21" t="s">
        <v>29</v>
      </c>
      <c r="F825" s="21">
        <v>5</v>
      </c>
      <c r="G825" s="21" t="s">
        <v>25</v>
      </c>
      <c r="H825" s="21">
        <v>1591</v>
      </c>
      <c r="I825" s="21">
        <v>130</v>
      </c>
      <c r="J825" s="1">
        <v>230207.54715453665</v>
      </c>
      <c r="K825" s="43">
        <v>43026</v>
      </c>
      <c r="L825" s="23">
        <v>169</v>
      </c>
      <c r="M825" s="71" t="str">
        <f t="shared" si="102"/>
        <v>Hyundai Tucson 1.6 T-Gdi M/T 2WD / benzin / 130kW / 177KS / ručni / 6 stupnjeva prijenosa / 5-vrata</v>
      </c>
      <c r="N825" s="86" t="s">
        <v>201</v>
      </c>
      <c r="O825" s="91">
        <f t="shared" si="103"/>
        <v>177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x14ac:dyDescent="0.25">
      <c r="A826" s="19" t="s">
        <v>41</v>
      </c>
      <c r="B826" s="24" t="s">
        <v>105</v>
      </c>
      <c r="C826" s="24" t="s">
        <v>113</v>
      </c>
      <c r="D826" s="21" t="s">
        <v>86</v>
      </c>
      <c r="E826" s="21" t="s">
        <v>87</v>
      </c>
      <c r="F826" s="21">
        <v>5</v>
      </c>
      <c r="G826" s="21" t="s">
        <v>25</v>
      </c>
      <c r="H826" s="21">
        <v>1591</v>
      </c>
      <c r="I826" s="21">
        <v>130</v>
      </c>
      <c r="J826" s="1">
        <v>246056.60377262739</v>
      </c>
      <c r="K826" s="43">
        <v>43026</v>
      </c>
      <c r="L826" s="23">
        <v>165</v>
      </c>
      <c r="M826" s="71" t="str">
        <f t="shared" ref="M826" si="130">N826&amp;" / "&amp;G826&amp;" / "&amp;I826&amp;"kW"&amp;" / "&amp;O826&amp;"KS"&amp;" / "&amp;D826&amp;" / "&amp;E826&amp;" / "&amp;F826&amp;"-vrata"</f>
        <v>Hyundai Tucson 1.6 T-Gdi DCT 2WD / benzin / 130kW / 177KS / 7DCT / 7 stupnjeva automatski / 5-vrata</v>
      </c>
      <c r="N826" s="86" t="s">
        <v>200</v>
      </c>
      <c r="O826" s="91">
        <f t="shared" si="103"/>
        <v>177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 t="s">
        <v>27</v>
      </c>
      <c r="AE826" s="29"/>
      <c r="AF826" s="30"/>
      <c r="AG826" s="30"/>
      <c r="AH826" s="29"/>
      <c r="AI826" s="30"/>
      <c r="AJ826" s="30"/>
    </row>
    <row r="827" spans="1:36" x14ac:dyDescent="0.25">
      <c r="A827" s="19" t="s">
        <v>41</v>
      </c>
      <c r="B827" s="24" t="s">
        <v>105</v>
      </c>
      <c r="C827" s="24" t="s">
        <v>199</v>
      </c>
      <c r="D827" s="21" t="s">
        <v>86</v>
      </c>
      <c r="E827" s="21" t="s">
        <v>87</v>
      </c>
      <c r="F827" s="21">
        <v>5</v>
      </c>
      <c r="G827" s="21" t="s">
        <v>25</v>
      </c>
      <c r="H827" s="21">
        <v>1591</v>
      </c>
      <c r="I827" s="21">
        <v>130</v>
      </c>
      <c r="J827" s="1">
        <v>258242.9906541034</v>
      </c>
      <c r="K827" s="43">
        <v>43026</v>
      </c>
      <c r="L827" s="23">
        <v>175</v>
      </c>
      <c r="M827" s="71" t="str">
        <f t="shared" si="102"/>
        <v>Hyundai Tucson 1.6 T-Gdi DCT 4WD / benzin / 130kW / 177KS / 7DCT / 7 stupnjeva automatski / 5-vrata</v>
      </c>
      <c r="N827" s="86" t="s">
        <v>189</v>
      </c>
      <c r="O827" s="91">
        <f t="shared" si="103"/>
        <v>177</v>
      </c>
      <c r="P827" s="25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 t="s">
        <v>27</v>
      </c>
      <c r="AE827" s="29"/>
      <c r="AF827" s="30"/>
      <c r="AG827" s="30"/>
      <c r="AH827" s="29"/>
      <c r="AI827" s="30"/>
      <c r="AJ827" s="30"/>
    </row>
    <row r="828" spans="1:36" s="123" customFormat="1" x14ac:dyDescent="0.25">
      <c r="A828" s="37" t="s">
        <v>41</v>
      </c>
      <c r="B828" s="38" t="s">
        <v>105</v>
      </c>
      <c r="C828" s="38" t="s">
        <v>113</v>
      </c>
      <c r="D828" s="39" t="s">
        <v>86</v>
      </c>
      <c r="E828" s="39" t="s">
        <v>87</v>
      </c>
      <c r="F828" s="39">
        <v>5</v>
      </c>
      <c r="G828" s="39" t="s">
        <v>25</v>
      </c>
      <c r="H828" s="39">
        <v>1591</v>
      </c>
      <c r="I828" s="39">
        <v>130</v>
      </c>
      <c r="J828" s="2">
        <v>256373.83177555713</v>
      </c>
      <c r="K828" s="41">
        <v>42979</v>
      </c>
      <c r="L828" s="40">
        <v>175</v>
      </c>
      <c r="M828" s="72" t="str">
        <f t="shared" ref="M828:M891" si="131">N828&amp;" / "&amp;G828&amp;" / "&amp;I828&amp;"kW"&amp;" / "&amp;O828&amp;"KS"&amp;" / "&amp;D828&amp;" / "&amp;E828&amp;" / "&amp;F828&amp;"-vrata"</f>
        <v>Hyundai Tucson 1.6 T-Gdi DCT 4WD / benzin / 130kW / 177KS / 7DCT / 7 stupnjeva automatski / 5-vrata</v>
      </c>
      <c r="N828" s="99" t="s">
        <v>189</v>
      </c>
      <c r="O828" s="91">
        <f t="shared" si="103"/>
        <v>177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s="18" customFormat="1" x14ac:dyDescent="0.25">
      <c r="A829" s="37" t="s">
        <v>41</v>
      </c>
      <c r="B829" s="115" t="s">
        <v>105</v>
      </c>
      <c r="C829" s="115" t="s">
        <v>73</v>
      </c>
      <c r="D829" s="21" t="s">
        <v>49</v>
      </c>
      <c r="E829" s="21" t="s">
        <v>29</v>
      </c>
      <c r="F829" s="39">
        <v>5</v>
      </c>
      <c r="G829" s="39" t="s">
        <v>25</v>
      </c>
      <c r="H829" s="39">
        <v>1591</v>
      </c>
      <c r="I829" s="39">
        <v>97</v>
      </c>
      <c r="J829" s="2">
        <v>140420.00010476095</v>
      </c>
      <c r="K829" s="112">
        <v>43112</v>
      </c>
      <c r="L829" s="40">
        <v>147</v>
      </c>
      <c r="M829" s="117" t="str">
        <f t="shared" si="131"/>
        <v>Hyundai Tucson 1.6 Gdi ISG / benzin / 97kW / 132KS / ručni / 6 stupnjeva prijenosa / 5-vrata</v>
      </c>
      <c r="N829" s="99" t="s">
        <v>109</v>
      </c>
      <c r="O829" s="91">
        <f t="shared" si="103"/>
        <v>132</v>
      </c>
      <c r="P829" s="118"/>
      <c r="Q829" s="119"/>
      <c r="R829" s="119"/>
      <c r="S829" s="120"/>
      <c r="T829" s="120"/>
      <c r="U829" s="120"/>
      <c r="V829" s="120"/>
      <c r="W829" s="120"/>
      <c r="X829" s="119"/>
      <c r="Y829" s="119"/>
      <c r="Z829" s="120"/>
      <c r="AA829" s="120"/>
      <c r="AB829" s="120"/>
      <c r="AC829" s="126"/>
      <c r="AD829" s="119" t="s">
        <v>27</v>
      </c>
      <c r="AE829" s="121"/>
      <c r="AF829" s="122"/>
      <c r="AG829" s="122"/>
      <c r="AH829" s="121"/>
      <c r="AI829" s="122"/>
      <c r="AJ829" s="127"/>
    </row>
    <row r="830" spans="1:36" s="18" customFormat="1" x14ac:dyDescent="0.25">
      <c r="A830" s="19" t="s">
        <v>41</v>
      </c>
      <c r="B830" s="113" t="s">
        <v>105</v>
      </c>
      <c r="C830" s="113" t="s">
        <v>106</v>
      </c>
      <c r="D830" s="21" t="s">
        <v>49</v>
      </c>
      <c r="E830" s="21" t="s">
        <v>29</v>
      </c>
      <c r="F830" s="21">
        <v>5</v>
      </c>
      <c r="G830" s="21" t="s">
        <v>25</v>
      </c>
      <c r="H830" s="21">
        <v>1591</v>
      </c>
      <c r="I830" s="39">
        <v>97</v>
      </c>
      <c r="J830" s="1">
        <v>144420.00006677574</v>
      </c>
      <c r="K830" s="112">
        <v>43112</v>
      </c>
      <c r="L830" s="23">
        <v>147</v>
      </c>
      <c r="M830" s="114" t="str">
        <f t="shared" si="131"/>
        <v>Hyundai Tucson 1.6 Gdi ISG / benzin / 97kW / 132KS / ručni / 6 stupnjeva prijenosa / 5-vrata</v>
      </c>
      <c r="N830" s="86" t="s">
        <v>109</v>
      </c>
      <c r="O830" s="91">
        <f t="shared" si="103"/>
        <v>132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 x14ac:dyDescent="0.25">
      <c r="A831" s="19" t="s">
        <v>41</v>
      </c>
      <c r="B831" s="113" t="s">
        <v>105</v>
      </c>
      <c r="C831" s="113" t="s">
        <v>107</v>
      </c>
      <c r="D831" s="21" t="s">
        <v>49</v>
      </c>
      <c r="E831" s="21" t="s">
        <v>29</v>
      </c>
      <c r="F831" s="21">
        <v>5</v>
      </c>
      <c r="G831" s="21" t="s">
        <v>25</v>
      </c>
      <c r="H831" s="21">
        <v>1591</v>
      </c>
      <c r="I831" s="39">
        <v>97</v>
      </c>
      <c r="J831" s="1">
        <v>139419.99990042471</v>
      </c>
      <c r="K831" s="112">
        <v>43112</v>
      </c>
      <c r="L831" s="23">
        <v>147</v>
      </c>
      <c r="M831" s="114" t="str">
        <f t="shared" si="131"/>
        <v>Hyundai Tucson 1.6 Gdi ISG / benzin / 97kW / 132KS / ručni / 6 stupnjeva prijenosa / 5-vrata</v>
      </c>
      <c r="N831" s="86" t="s">
        <v>109</v>
      </c>
      <c r="O831" s="91">
        <f t="shared" si="103"/>
        <v>132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 x14ac:dyDescent="0.25">
      <c r="A832" s="19" t="s">
        <v>41</v>
      </c>
      <c r="B832" s="113" t="s">
        <v>105</v>
      </c>
      <c r="C832" s="113" t="s">
        <v>61</v>
      </c>
      <c r="D832" s="21" t="s">
        <v>49</v>
      </c>
      <c r="E832" s="21" t="s">
        <v>29</v>
      </c>
      <c r="F832" s="21">
        <v>5</v>
      </c>
      <c r="G832" s="21" t="s">
        <v>25</v>
      </c>
      <c r="H832" s="21">
        <v>1591</v>
      </c>
      <c r="I832" s="39">
        <v>97</v>
      </c>
      <c r="J832" s="1">
        <v>152304.76243480871</v>
      </c>
      <c r="K832" s="112">
        <v>43112</v>
      </c>
      <c r="L832" s="23">
        <v>147</v>
      </c>
      <c r="M832" s="114" t="str">
        <f t="shared" si="131"/>
        <v>Hyundai Tucson 1.6 Gdi ISG / benzin / 97kW / 132KS / ručni / 6 stupnjeva prijenosa / 5-vrata</v>
      </c>
      <c r="N832" s="86" t="s">
        <v>109</v>
      </c>
      <c r="O832" s="91">
        <f t="shared" si="103"/>
        <v>132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108</v>
      </c>
      <c r="D833" s="21" t="s">
        <v>49</v>
      </c>
      <c r="E833" s="21" t="s">
        <v>29</v>
      </c>
      <c r="F833" s="21">
        <v>5</v>
      </c>
      <c r="G833" s="21" t="s">
        <v>25</v>
      </c>
      <c r="H833" s="21">
        <v>1591</v>
      </c>
      <c r="I833" s="39">
        <v>97</v>
      </c>
      <c r="J833" s="1">
        <v>159923.80999990334</v>
      </c>
      <c r="K833" s="112">
        <v>43112</v>
      </c>
      <c r="L833" s="23">
        <v>147</v>
      </c>
      <c r="M833" s="114" t="str">
        <f t="shared" si="131"/>
        <v>Hyundai Tucson 1.6 Gdi ISG / benzin / 97kW / 132KS / ručni / 6 stupnjeva prijenosa / 5-vrata</v>
      </c>
      <c r="N833" s="86" t="s">
        <v>109</v>
      </c>
      <c r="O833" s="91">
        <f t="shared" si="103"/>
        <v>132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73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1685</v>
      </c>
      <c r="I834" s="21">
        <v>85</v>
      </c>
      <c r="J834" s="1">
        <v>159552.38142736958</v>
      </c>
      <c r="K834" s="112">
        <v>43112</v>
      </c>
      <c r="L834" s="23">
        <v>119</v>
      </c>
      <c r="M834" s="114" t="str">
        <f t="shared" si="131"/>
        <v>Hyundai Tucson 1.7 CRDI ISG / dizel / 85kW / 116KS / ručni / 6 stupnjeva prijenosa / 5-vrata</v>
      </c>
      <c r="N834" s="86" t="s">
        <v>115</v>
      </c>
      <c r="O834" s="91">
        <f t="shared" si="103"/>
        <v>116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106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1685</v>
      </c>
      <c r="I835" s="21">
        <v>85</v>
      </c>
      <c r="J835" s="1">
        <v>163361.90525125127</v>
      </c>
      <c r="K835" s="112">
        <v>43112</v>
      </c>
      <c r="L835" s="23">
        <v>119</v>
      </c>
      <c r="M835" s="114" t="str">
        <f t="shared" si="131"/>
        <v>Hyundai Tucson 1.7 CRDI ISG / dizel / 85kW / 116KS / ručni / 6 stupnjeva prijenosa / 5-vrata</v>
      </c>
      <c r="N835" s="86" t="s">
        <v>115</v>
      </c>
      <c r="O835" s="91">
        <f t="shared" si="103"/>
        <v>116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107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1685</v>
      </c>
      <c r="I836" s="21">
        <v>85</v>
      </c>
      <c r="J836" s="1">
        <v>156695.23857148521</v>
      </c>
      <c r="K836" s="112">
        <v>43112</v>
      </c>
      <c r="L836" s="23">
        <v>119</v>
      </c>
      <c r="M836" s="114" t="str">
        <f t="shared" si="131"/>
        <v>Hyundai Tucson 1.7 CRDi ISG / dizel / 85kW / 116KS / ručni / 6 stupnjeva prijenosa / 5-vrata</v>
      </c>
      <c r="N836" s="86" t="s">
        <v>117</v>
      </c>
      <c r="O836" s="91">
        <f t="shared" si="103"/>
        <v>116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110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166219.04807253985</v>
      </c>
      <c r="K837" s="112">
        <v>43112</v>
      </c>
      <c r="L837" s="23">
        <v>119</v>
      </c>
      <c r="M837" s="114" t="str">
        <f t="shared" si="131"/>
        <v>Hyundai Tucson 1.7 CRDi ISG / dizel / 85kW / 116KS / ručni / 6 stupnjeva prijenosa / 5-vrata</v>
      </c>
      <c r="N837" s="86" t="s">
        <v>117</v>
      </c>
      <c r="O837" s="91">
        <f t="shared" si="103"/>
        <v>116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61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175742.85819565874</v>
      </c>
      <c r="K838" s="112">
        <v>43112</v>
      </c>
      <c r="L838" s="23">
        <v>119</v>
      </c>
      <c r="M838" s="114" t="str">
        <f t="shared" si="131"/>
        <v>Hyundai Tucson 1.7 CRDI ISG / dizel / 85kW / 116KS / ručni / 6 stupnjeva prijenosa / 5-vrata</v>
      </c>
      <c r="N838" s="86" t="s">
        <v>115</v>
      </c>
      <c r="O838" s="91">
        <f t="shared" si="103"/>
        <v>116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108</v>
      </c>
      <c r="D839" s="21" t="s">
        <v>49</v>
      </c>
      <c r="E839" s="21" t="s">
        <v>29</v>
      </c>
      <c r="F839" s="21">
        <v>5</v>
      </c>
      <c r="G839" s="21" t="s">
        <v>26</v>
      </c>
      <c r="H839" s="21">
        <v>1685</v>
      </c>
      <c r="I839" s="21">
        <v>85</v>
      </c>
      <c r="J839" s="1">
        <v>184314.2858562303</v>
      </c>
      <c r="K839" s="112">
        <v>43112</v>
      </c>
      <c r="L839" s="23">
        <v>119</v>
      </c>
      <c r="M839" s="114" t="str">
        <f t="shared" si="131"/>
        <v>Hyundai Tucson 1.7 CRDI ISG / dizel / 85kW / 116KS / ručni / 6 stupnjeva prijenosa / 5-vrata</v>
      </c>
      <c r="N839" s="86" t="s">
        <v>115</v>
      </c>
      <c r="O839" s="91">
        <f t="shared" si="103"/>
        <v>116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111</v>
      </c>
      <c r="D840" s="21" t="s">
        <v>49</v>
      </c>
      <c r="E840" s="21" t="s">
        <v>29</v>
      </c>
      <c r="F840" s="21">
        <v>5</v>
      </c>
      <c r="G840" s="21" t="s">
        <v>26</v>
      </c>
      <c r="H840" s="21">
        <v>1685</v>
      </c>
      <c r="I840" s="21">
        <v>85</v>
      </c>
      <c r="J840" s="1">
        <v>175742.85761141544</v>
      </c>
      <c r="K840" s="112">
        <v>43112</v>
      </c>
      <c r="L840" s="23">
        <v>119</v>
      </c>
      <c r="M840" s="114" t="str">
        <f t="shared" si="131"/>
        <v>Hyundai Tucson 1.7 CRDi ISG / dizel / 85kW / 116KS / ručni / 6 stupnjeva prijenosa / 5-vrata</v>
      </c>
      <c r="N840" s="86" t="s">
        <v>117</v>
      </c>
      <c r="O840" s="91">
        <f t="shared" si="103"/>
        <v>116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144</v>
      </c>
      <c r="D841" s="21" t="s">
        <v>49</v>
      </c>
      <c r="E841" s="21" t="s">
        <v>29</v>
      </c>
      <c r="F841" s="21">
        <v>5</v>
      </c>
      <c r="G841" s="21" t="s">
        <v>26</v>
      </c>
      <c r="H841" s="21">
        <v>1685</v>
      </c>
      <c r="I841" s="21">
        <v>85</v>
      </c>
      <c r="J841" s="1">
        <v>179552.38142538466</v>
      </c>
      <c r="K841" s="112">
        <v>43112</v>
      </c>
      <c r="L841" s="23">
        <v>119</v>
      </c>
      <c r="M841" s="114" t="str">
        <f t="shared" si="131"/>
        <v>Hyundai Tucson 1.7 CRDi ISG / dizel / 85kW / 116KS / ručni / 6 stupnjeva prijenosa / 5-vrata</v>
      </c>
      <c r="N841" s="86" t="s">
        <v>117</v>
      </c>
      <c r="O841" s="91">
        <f t="shared" si="103"/>
        <v>116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221</v>
      </c>
      <c r="D842" s="21" t="s">
        <v>49</v>
      </c>
      <c r="E842" s="21" t="s">
        <v>29</v>
      </c>
      <c r="F842" s="21">
        <v>5</v>
      </c>
      <c r="G842" s="21" t="s">
        <v>26</v>
      </c>
      <c r="H842" s="21">
        <v>1685</v>
      </c>
      <c r="I842" s="21">
        <v>85</v>
      </c>
      <c r="J842" s="1">
        <v>187171.42875937297</v>
      </c>
      <c r="K842" s="112">
        <v>43112</v>
      </c>
      <c r="L842" s="23">
        <v>119</v>
      </c>
      <c r="M842" s="114" t="str">
        <f t="shared" si="131"/>
        <v>Hyundai Tucson 1.7 CRDI ISG / dizel / 85kW / 116KS / ručni / 6 stupnjeva prijenosa / 5-vrata</v>
      </c>
      <c r="N842" s="86" t="s">
        <v>115</v>
      </c>
      <c r="O842" s="91">
        <f t="shared" si="103"/>
        <v>116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222</v>
      </c>
      <c r="D843" s="21" t="s">
        <v>49</v>
      </c>
      <c r="E843" s="21" t="s">
        <v>29</v>
      </c>
      <c r="F843" s="21">
        <v>5</v>
      </c>
      <c r="G843" s="21" t="s">
        <v>26</v>
      </c>
      <c r="H843" s="21">
        <v>1685</v>
      </c>
      <c r="I843" s="21">
        <v>85</v>
      </c>
      <c r="J843" s="1">
        <v>190980.95262967443</v>
      </c>
      <c r="K843" s="112">
        <v>43112</v>
      </c>
      <c r="L843" s="23">
        <v>119</v>
      </c>
      <c r="M843" s="114" t="str">
        <f t="shared" si="131"/>
        <v>Hyundai Tucson 1.7 CRDI ISG / dizel / 85kW / 116KS / ručni / 6 stupnjeva prijenosa / 5-vrata</v>
      </c>
      <c r="N843" s="86" t="s">
        <v>115</v>
      </c>
      <c r="O843" s="91">
        <f t="shared" si="103"/>
        <v>116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108</v>
      </c>
      <c r="D844" s="105" t="s">
        <v>86</v>
      </c>
      <c r="E844" s="39" t="s">
        <v>87</v>
      </c>
      <c r="F844" s="21">
        <v>5</v>
      </c>
      <c r="G844" s="21" t="s">
        <v>26</v>
      </c>
      <c r="H844" s="21">
        <v>1685</v>
      </c>
      <c r="I844" s="21">
        <v>104</v>
      </c>
      <c r="J844" s="1">
        <v>196195.23758882613</v>
      </c>
      <c r="K844" s="112">
        <v>43112</v>
      </c>
      <c r="L844" s="23">
        <v>129</v>
      </c>
      <c r="M844" s="114" t="str">
        <f t="shared" si="131"/>
        <v>Hyundai Tucson 1.7 CRDI ISG 7DCT / dizel / 104kW / 141KS / 7DCT / 7 stupnjeva automatski / 5-vrata</v>
      </c>
      <c r="N844" s="86" t="s">
        <v>119</v>
      </c>
      <c r="O844" s="91">
        <f t="shared" si="103"/>
        <v>141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111</v>
      </c>
      <c r="D845" s="105" t="s">
        <v>86</v>
      </c>
      <c r="E845" s="39" t="s">
        <v>87</v>
      </c>
      <c r="F845" s="21">
        <v>5</v>
      </c>
      <c r="G845" s="21" t="s">
        <v>26</v>
      </c>
      <c r="H845" s="21">
        <v>1685</v>
      </c>
      <c r="I845" s="21">
        <v>104</v>
      </c>
      <c r="J845" s="1">
        <v>186671.42904720517</v>
      </c>
      <c r="K845" s="112">
        <v>43112</v>
      </c>
      <c r="L845" s="23">
        <v>129</v>
      </c>
      <c r="M845" s="114" t="str">
        <f t="shared" si="131"/>
        <v>Hyundai Tucson 1.7 CRDi ISG 7DCT / dizel / 104kW / 141KS / 7DCT / 7 stupnjeva automatski / 5-vrata</v>
      </c>
      <c r="N845" s="86" t="s">
        <v>121</v>
      </c>
      <c r="O845" s="91">
        <f t="shared" si="103"/>
        <v>141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144</v>
      </c>
      <c r="D846" s="105" t="s">
        <v>86</v>
      </c>
      <c r="E846" s="39" t="s">
        <v>87</v>
      </c>
      <c r="F846" s="21">
        <v>5</v>
      </c>
      <c r="G846" s="21" t="s">
        <v>26</v>
      </c>
      <c r="H846" s="21">
        <v>1685</v>
      </c>
      <c r="I846" s="21">
        <v>104</v>
      </c>
      <c r="J846" s="1">
        <v>190480.95285693917</v>
      </c>
      <c r="K846" s="112">
        <v>43112</v>
      </c>
      <c r="L846" s="23">
        <v>129</v>
      </c>
      <c r="M846" s="114" t="str">
        <f t="shared" si="131"/>
        <v>Hyundai Tucson 1.7 CRDi ISG 7DCT / dizel / 104kW / 141KS / 7DCT / 7 stupnjeva automatski / 5-vrata</v>
      </c>
      <c r="N846" s="86" t="s">
        <v>121</v>
      </c>
      <c r="O846" s="91">
        <f t="shared" si="103"/>
        <v>141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 x14ac:dyDescent="0.25">
      <c r="A847" s="19" t="s">
        <v>41</v>
      </c>
      <c r="B847" s="113" t="s">
        <v>105</v>
      </c>
      <c r="C847" s="113" t="s">
        <v>221</v>
      </c>
      <c r="D847" s="105" t="s">
        <v>86</v>
      </c>
      <c r="E847" s="39" t="s">
        <v>87</v>
      </c>
      <c r="F847" s="21">
        <v>5</v>
      </c>
      <c r="G847" s="21" t="s">
        <v>26</v>
      </c>
      <c r="H847" s="21">
        <v>1685</v>
      </c>
      <c r="I847" s="21">
        <v>104</v>
      </c>
      <c r="J847" s="1">
        <v>199052.38091462973</v>
      </c>
      <c r="K847" s="112">
        <v>43112</v>
      </c>
      <c r="L847" s="23">
        <v>129</v>
      </c>
      <c r="M847" s="114" t="str">
        <f t="shared" si="131"/>
        <v>Hyundai Tucson 1.7 CRDI ISG 7DCT / dizel / 104kW / 141KS / 7DCT / 7 stupnjeva automatski / 5-vrata</v>
      </c>
      <c r="N847" s="86" t="s">
        <v>119</v>
      </c>
      <c r="O847" s="91">
        <f t="shared" si="103"/>
        <v>141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 x14ac:dyDescent="0.25">
      <c r="A848" s="19" t="s">
        <v>41</v>
      </c>
      <c r="B848" s="113" t="s">
        <v>105</v>
      </c>
      <c r="C848" s="113" t="s">
        <v>108</v>
      </c>
      <c r="D848" s="21" t="s">
        <v>49</v>
      </c>
      <c r="E848" s="21" t="s">
        <v>29</v>
      </c>
      <c r="F848" s="21">
        <v>5</v>
      </c>
      <c r="G848" s="21" t="s">
        <v>26</v>
      </c>
      <c r="H848" s="21">
        <v>1995</v>
      </c>
      <c r="I848" s="21">
        <v>100</v>
      </c>
      <c r="J848" s="1">
        <v>199480.95281572646</v>
      </c>
      <c r="K848" s="112">
        <v>43112</v>
      </c>
      <c r="L848" s="23">
        <v>126</v>
      </c>
      <c r="M848" s="114" t="str">
        <f t="shared" si="131"/>
        <v>Hyundai Tucson 2.0 CRDI ISG / dizel / 100kW / 136KS / ručni / 6 stupnjeva prijenosa / 5-vrata</v>
      </c>
      <c r="N848" s="86" t="s">
        <v>122</v>
      </c>
      <c r="O848" s="91">
        <f t="shared" si="103"/>
        <v>136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111</v>
      </c>
      <c r="D849" s="21" t="s">
        <v>49</v>
      </c>
      <c r="E849" s="21" t="s">
        <v>29</v>
      </c>
      <c r="F849" s="21">
        <v>5</v>
      </c>
      <c r="G849" s="21" t="s">
        <v>26</v>
      </c>
      <c r="H849" s="21">
        <v>1995</v>
      </c>
      <c r="I849" s="21">
        <v>100</v>
      </c>
      <c r="J849" s="1">
        <v>192861.90523776601</v>
      </c>
      <c r="K849" s="112">
        <v>43112</v>
      </c>
      <c r="L849" s="23">
        <v>139</v>
      </c>
      <c r="M849" s="114" t="str">
        <f t="shared" si="131"/>
        <v>Hyundai Tucson 2.0 CRDi 4WD / dizel / 100kW / 136KS / ručni / 6 stupnjeva prijenosa / 5-vrata</v>
      </c>
      <c r="N849" s="86" t="s">
        <v>124</v>
      </c>
      <c r="O849" s="91">
        <f t="shared" si="103"/>
        <v>136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s="18" customFormat="1" x14ac:dyDescent="0.25">
      <c r="A850" s="19" t="s">
        <v>41</v>
      </c>
      <c r="B850" s="113" t="s">
        <v>105</v>
      </c>
      <c r="C850" s="113" t="s">
        <v>144</v>
      </c>
      <c r="D850" s="21" t="s">
        <v>49</v>
      </c>
      <c r="E850" s="21" t="s">
        <v>29</v>
      </c>
      <c r="F850" s="21">
        <v>5</v>
      </c>
      <c r="G850" s="21" t="s">
        <v>26</v>
      </c>
      <c r="H850" s="21">
        <v>1995</v>
      </c>
      <c r="I850" s="21">
        <v>100</v>
      </c>
      <c r="J850" s="1">
        <v>196671.42904733081</v>
      </c>
      <c r="K850" s="112">
        <v>43112</v>
      </c>
      <c r="L850" s="23">
        <v>139</v>
      </c>
      <c r="M850" s="114" t="str">
        <f t="shared" si="131"/>
        <v>Hyundai Tucson 2.0 CRDi 4WD / dizel / 100kW / 136KS / ručni / 6 stupnjeva prijenosa / 5-vrata</v>
      </c>
      <c r="N850" s="86" t="s">
        <v>124</v>
      </c>
      <c r="O850" s="91">
        <f t="shared" si="103"/>
        <v>136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5"/>
      <c r="AD850" s="26" t="s">
        <v>27</v>
      </c>
      <c r="AE850" s="29"/>
      <c r="AF850" s="30"/>
      <c r="AG850" s="30"/>
      <c r="AH850" s="29"/>
      <c r="AI850" s="30"/>
      <c r="AJ850" s="76"/>
    </row>
    <row r="851" spans="1:36" s="18" customFormat="1" x14ac:dyDescent="0.25">
      <c r="A851" s="19" t="s">
        <v>41</v>
      </c>
      <c r="B851" s="113" t="s">
        <v>105</v>
      </c>
      <c r="C851" s="113" t="s">
        <v>45</v>
      </c>
      <c r="D851" s="21" t="s">
        <v>49</v>
      </c>
      <c r="E851" s="21" t="s">
        <v>29</v>
      </c>
      <c r="F851" s="21">
        <v>5</v>
      </c>
      <c r="G851" s="21" t="s">
        <v>26</v>
      </c>
      <c r="H851" s="21">
        <v>1685</v>
      </c>
      <c r="I851" s="21">
        <v>85</v>
      </c>
      <c r="J851" s="1">
        <v>207971.9634643725</v>
      </c>
      <c r="K851" s="112">
        <v>43112</v>
      </c>
      <c r="L851" s="23">
        <v>119</v>
      </c>
      <c r="M851" s="114" t="str">
        <f t="shared" ref="M851" si="132">N851&amp;" / "&amp;G851&amp;" / "&amp;I851&amp;"kW"&amp;" / "&amp;O851&amp;"KS"&amp;" / "&amp;D851&amp;" / "&amp;E851&amp;" / "&amp;F851&amp;"-vrata"</f>
        <v>Hyundai Tucson 1.7 CRDI ISG / dizel / 85kW / 116KS / ručni / 6 stupnjeva prijenosa / 5-vrata</v>
      </c>
      <c r="N851" s="86" t="s">
        <v>115</v>
      </c>
      <c r="O851" s="91">
        <f t="shared" ref="O851" si="133">ROUND(I851*1.36,0)</f>
        <v>116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 x14ac:dyDescent="0.25">
      <c r="A852" s="19" t="s">
        <v>41</v>
      </c>
      <c r="B852" s="113" t="s">
        <v>105</v>
      </c>
      <c r="C852" s="113" t="s">
        <v>45</v>
      </c>
      <c r="D852" s="105" t="s">
        <v>86</v>
      </c>
      <c r="E852" s="39" t="s">
        <v>87</v>
      </c>
      <c r="F852" s="21">
        <v>5</v>
      </c>
      <c r="G852" s="21" t="s">
        <v>26</v>
      </c>
      <c r="H852" s="21">
        <v>1685</v>
      </c>
      <c r="I852" s="21">
        <v>104</v>
      </c>
      <c r="J852" s="1">
        <v>224303.73961101152</v>
      </c>
      <c r="K852" s="112">
        <v>43112</v>
      </c>
      <c r="L852" s="23">
        <v>129</v>
      </c>
      <c r="M852" s="114" t="str">
        <f t="shared" si="131"/>
        <v>Hyundai Tucson 1.7 CRDI ISG 7DCT / dizel / 104kW / 141KS / 7DCT / 7 stupnjeva automatski / 5-vrata</v>
      </c>
      <c r="N852" s="86" t="s">
        <v>119</v>
      </c>
      <c r="O852" s="91">
        <f t="shared" si="103"/>
        <v>141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 x14ac:dyDescent="0.25">
      <c r="A853" s="19" t="s">
        <v>41</v>
      </c>
      <c r="B853" s="113" t="s">
        <v>105</v>
      </c>
      <c r="C853" s="113" t="s">
        <v>198</v>
      </c>
      <c r="D853" s="105" t="s">
        <v>86</v>
      </c>
      <c r="E853" s="39" t="s">
        <v>87</v>
      </c>
      <c r="F853" s="21">
        <v>5</v>
      </c>
      <c r="G853" s="21" t="s">
        <v>26</v>
      </c>
      <c r="H853" s="21">
        <v>1685</v>
      </c>
      <c r="I853" s="21">
        <v>104</v>
      </c>
      <c r="J853" s="1">
        <v>235518.69249673048</v>
      </c>
      <c r="K853" s="112">
        <v>43112</v>
      </c>
      <c r="L853" s="23">
        <v>129</v>
      </c>
      <c r="M853" s="114" t="str">
        <f t="shared" ref="M853" si="134">N853&amp;" / "&amp;G853&amp;" / "&amp;I853&amp;"kW"&amp;" / "&amp;O853&amp;"KS"&amp;" / "&amp;D853&amp;" / "&amp;E853&amp;" / "&amp;F853&amp;"-vrata"</f>
        <v>Hyundai Tucson 1.7 CRDI ISG 7DCT / dizel / 104kW / 141KS / 7DCT / 7 stupnjeva automatski / 5-vrata</v>
      </c>
      <c r="N853" s="86" t="s">
        <v>119</v>
      </c>
      <c r="O853" s="91">
        <f t="shared" ref="O853:O855" si="135">ROUND(I853*1.36,0)</f>
        <v>141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197</v>
      </c>
      <c r="D854" s="105" t="s">
        <v>86</v>
      </c>
      <c r="E854" s="39" t="s">
        <v>87</v>
      </c>
      <c r="F854" s="21">
        <v>5</v>
      </c>
      <c r="G854" s="21" t="s">
        <v>26</v>
      </c>
      <c r="H854" s="21">
        <v>1685</v>
      </c>
      <c r="I854" s="21">
        <v>104</v>
      </c>
      <c r="J854" s="1">
        <v>245799.06608866702</v>
      </c>
      <c r="K854" s="112">
        <v>43112</v>
      </c>
      <c r="L854" s="23">
        <v>129</v>
      </c>
      <c r="M854" s="114" t="str">
        <f t="shared" ref="M854:M855" si="136">N854&amp;" / "&amp;G854&amp;" / "&amp;I854&amp;"kW"&amp;" / "&amp;O854&amp;"KS"&amp;" / "&amp;D854&amp;" / "&amp;E854&amp;" / "&amp;F854&amp;"-vrata"</f>
        <v>Hyundai Tucson 1.7 CRDI ISG 7DCT / dizel / 104kW / 141KS / 7DCT / 7 stupnjeva automatski / 5-vrata</v>
      </c>
      <c r="N854" s="86" t="s">
        <v>119</v>
      </c>
      <c r="O854" s="91">
        <f t="shared" si="135"/>
        <v>141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x14ac:dyDescent="0.25">
      <c r="A855" s="103" t="s">
        <v>41</v>
      </c>
      <c r="B855" s="104" t="s">
        <v>105</v>
      </c>
      <c r="C855" s="104" t="s">
        <v>147</v>
      </c>
      <c r="D855" s="105" t="s">
        <v>86</v>
      </c>
      <c r="E855" s="105" t="s">
        <v>87</v>
      </c>
      <c r="F855" s="105">
        <v>5</v>
      </c>
      <c r="G855" s="105" t="s">
        <v>26</v>
      </c>
      <c r="H855" s="105">
        <v>1685</v>
      </c>
      <c r="I855" s="105">
        <v>104</v>
      </c>
      <c r="J855" s="1">
        <v>229911.21561089557</v>
      </c>
      <c r="K855" s="112">
        <v>43112</v>
      </c>
      <c r="L855" s="108">
        <v>129</v>
      </c>
      <c r="M855" s="109" t="str">
        <f t="shared" si="136"/>
        <v>Hyundai Tucson 1.7 CRDI ISG 7DCT / dizel / 104kW / 141KS / 7DCT / 7 stupnjeva automatski / 5-vrata</v>
      </c>
      <c r="N855" s="110" t="s">
        <v>119</v>
      </c>
      <c r="O855" s="91">
        <f t="shared" si="135"/>
        <v>141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s="18" customFormat="1" x14ac:dyDescent="0.25">
      <c r="A856" s="19" t="s">
        <v>41</v>
      </c>
      <c r="B856" s="113" t="s">
        <v>105</v>
      </c>
      <c r="C856" s="113" t="s">
        <v>112</v>
      </c>
      <c r="D856" s="21" t="s">
        <v>50</v>
      </c>
      <c r="E856" s="21" t="s">
        <v>127</v>
      </c>
      <c r="F856" s="21">
        <v>5</v>
      </c>
      <c r="G856" s="21" t="s">
        <v>26</v>
      </c>
      <c r="H856" s="21">
        <v>1995</v>
      </c>
      <c r="I856" s="21">
        <v>136</v>
      </c>
      <c r="J856" s="1">
        <v>267756.88194696989</v>
      </c>
      <c r="K856" s="112">
        <v>43112</v>
      </c>
      <c r="L856" s="23">
        <v>170</v>
      </c>
      <c r="M856" s="114" t="str">
        <f t="shared" si="131"/>
        <v>Hyundai Tucson 2.0 CRDI A/T 4WD HP / dizel / 136kW / 185KS / automatski / 6 stupnjeva prijenosa (6 A/T) / 5-vrata</v>
      </c>
      <c r="N856" s="86" t="s">
        <v>125</v>
      </c>
      <c r="O856" s="91">
        <f t="shared" si="103"/>
        <v>185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s="18" customFormat="1" x14ac:dyDescent="0.25">
      <c r="A857" s="19" t="s">
        <v>41</v>
      </c>
      <c r="B857" s="113" t="s">
        <v>105</v>
      </c>
      <c r="C857" s="113" t="s">
        <v>113</v>
      </c>
      <c r="D857" s="21" t="s">
        <v>50</v>
      </c>
      <c r="E857" s="21" t="s">
        <v>127</v>
      </c>
      <c r="F857" s="21">
        <v>5</v>
      </c>
      <c r="G857" s="21" t="s">
        <v>26</v>
      </c>
      <c r="H857" s="21">
        <v>1995</v>
      </c>
      <c r="I857" s="21">
        <v>136</v>
      </c>
      <c r="J857" s="1">
        <v>274178.89997284941</v>
      </c>
      <c r="K857" s="112">
        <v>43112</v>
      </c>
      <c r="L857" s="23">
        <v>170</v>
      </c>
      <c r="M857" s="114" t="str">
        <f t="shared" si="131"/>
        <v>Hyundai Tucson 2.0 CRDI A/T 4WD HP / dizel / 136kW / 185KS / automatski / 6 stupnjeva prijenosa (6 A/T) / 5-vrata</v>
      </c>
      <c r="N857" s="86" t="s">
        <v>125</v>
      </c>
      <c r="O857" s="91">
        <f t="shared" si="103"/>
        <v>185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 t="s">
        <v>27</v>
      </c>
      <c r="AE857" s="29"/>
      <c r="AF857" s="30"/>
      <c r="AG857" s="30"/>
      <c r="AH857" s="29"/>
      <c r="AI857" s="30"/>
      <c r="AJ857" s="76"/>
    </row>
    <row r="858" spans="1:36" s="18" customFormat="1" x14ac:dyDescent="0.25">
      <c r="A858" s="19" t="s">
        <v>41</v>
      </c>
      <c r="B858" s="113" t="s">
        <v>105</v>
      </c>
      <c r="C858" s="113" t="s">
        <v>114</v>
      </c>
      <c r="D858" s="21" t="s">
        <v>50</v>
      </c>
      <c r="E858" s="21" t="s">
        <v>127</v>
      </c>
      <c r="F858" s="21">
        <v>5</v>
      </c>
      <c r="G858" s="21" t="s">
        <v>26</v>
      </c>
      <c r="H858" s="21">
        <v>1995</v>
      </c>
      <c r="I858" s="21">
        <v>136</v>
      </c>
      <c r="J858" s="1">
        <v>274178.89997284941</v>
      </c>
      <c r="K858" s="112">
        <v>43112</v>
      </c>
      <c r="L858" s="23">
        <v>170</v>
      </c>
      <c r="M858" s="114" t="str">
        <f t="shared" si="131"/>
        <v>Hyundai Tucson 2.0 CRDI A/T 4WD HP / dizel / 136kW / 185KS / automatski / 6 stupnjeva prijenosa (6 A/T) / 5-vrata</v>
      </c>
      <c r="N858" s="86" t="s">
        <v>125</v>
      </c>
      <c r="O858" s="91">
        <f t="shared" si="103"/>
        <v>185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 t="s">
        <v>27</v>
      </c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3" t="s">
        <v>113</v>
      </c>
      <c r="D859" s="21" t="s">
        <v>49</v>
      </c>
      <c r="E859" s="21" t="s">
        <v>29</v>
      </c>
      <c r="F859" s="21">
        <v>5</v>
      </c>
      <c r="G859" s="21" t="s">
        <v>25</v>
      </c>
      <c r="H859" s="21">
        <v>1591</v>
      </c>
      <c r="I859" s="21">
        <v>130</v>
      </c>
      <c r="J859" s="1">
        <v>230392.52421010355</v>
      </c>
      <c r="K859" s="112">
        <v>43112</v>
      </c>
      <c r="L859" s="23">
        <v>169</v>
      </c>
      <c r="M859" s="114" t="str">
        <f t="shared" ref="M859:M861" si="137">N859&amp;" / "&amp;G859&amp;" / "&amp;I859&amp;"kW"&amp;" / "&amp;O859&amp;"KS"&amp;" / "&amp;D859&amp;" / "&amp;E859&amp;" / "&amp;F859&amp;"-vrata"</f>
        <v>Hyundai Tucson 1.6 T-Gdi M/T 2WD / benzin / 130kW / 177KS / ručni / 6 stupnjeva prijenosa / 5-vrata</v>
      </c>
      <c r="N859" s="86" t="s">
        <v>201</v>
      </c>
      <c r="O859" s="91">
        <f t="shared" ref="O859:O861" si="138">ROUND(I859*1.36,0)</f>
        <v>177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 t="s">
        <v>27</v>
      </c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3" t="s">
        <v>113</v>
      </c>
      <c r="D860" s="105" t="s">
        <v>86</v>
      </c>
      <c r="E860" s="105" t="s">
        <v>87</v>
      </c>
      <c r="F860" s="21">
        <v>5</v>
      </c>
      <c r="G860" s="21" t="s">
        <v>25</v>
      </c>
      <c r="H860" s="21">
        <v>1591</v>
      </c>
      <c r="I860" s="21">
        <v>130</v>
      </c>
      <c r="J860" s="1">
        <v>246093.45906883082</v>
      </c>
      <c r="K860" s="112">
        <v>43112</v>
      </c>
      <c r="L860" s="23">
        <v>165</v>
      </c>
      <c r="M860" s="114" t="str">
        <f t="shared" si="137"/>
        <v>Hyundai Tucson 1.6 T-Gdi DCT 2WD / benzin / 130kW / 177KS / 7DCT / 7 stupnjeva automatski / 5-vrata</v>
      </c>
      <c r="N860" s="86" t="s">
        <v>200</v>
      </c>
      <c r="O860" s="91">
        <f t="shared" si="138"/>
        <v>177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 t="s">
        <v>27</v>
      </c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3" t="s">
        <v>113</v>
      </c>
      <c r="D861" s="105" t="s">
        <v>86</v>
      </c>
      <c r="E861" s="105" t="s">
        <v>87</v>
      </c>
      <c r="F861" s="21">
        <v>5</v>
      </c>
      <c r="G861" s="21" t="s">
        <v>25</v>
      </c>
      <c r="H861" s="21">
        <v>1591</v>
      </c>
      <c r="I861" s="21">
        <v>130</v>
      </c>
      <c r="J861" s="1">
        <v>260385.32208930745</v>
      </c>
      <c r="K861" s="112">
        <v>43112</v>
      </c>
      <c r="L861" s="23">
        <v>175</v>
      </c>
      <c r="M861" s="114" t="str">
        <f t="shared" si="137"/>
        <v>Hyundai Tucson 1.6 T-Gdi DCT 4WD / benzin / 130kW / 177KS / 7DCT / 7 stupnjeva automatski / 5-vrata</v>
      </c>
      <c r="N861" s="86" t="s">
        <v>189</v>
      </c>
      <c r="O861" s="91">
        <f t="shared" si="138"/>
        <v>177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 t="s">
        <v>27</v>
      </c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3" t="s">
        <v>143</v>
      </c>
      <c r="D862" s="21" t="s">
        <v>49</v>
      </c>
      <c r="E862" s="21" t="s">
        <v>29</v>
      </c>
      <c r="F862" s="21">
        <v>5</v>
      </c>
      <c r="G862" s="21" t="s">
        <v>26</v>
      </c>
      <c r="H862" s="21">
        <v>1685</v>
      </c>
      <c r="I862" s="21">
        <v>85</v>
      </c>
      <c r="J862" s="1">
        <v>177647.6195237728</v>
      </c>
      <c r="K862" s="112">
        <v>43112</v>
      </c>
      <c r="L862" s="23">
        <v>119</v>
      </c>
      <c r="M862" s="114" t="str">
        <f t="shared" si="131"/>
        <v>Hyundai Tucson 1.7 CRDI ISG / dizel / 85kW / 116KS / ručni / 6 stupnjeva prijenosa / 5-vrata</v>
      </c>
      <c r="N862" s="86" t="s">
        <v>115</v>
      </c>
      <c r="O862" s="91">
        <f t="shared" si="103"/>
        <v>116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 t="s">
        <v>27</v>
      </c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3" t="s">
        <v>221</v>
      </c>
      <c r="D863" s="21" t="s">
        <v>49</v>
      </c>
      <c r="E863" s="21" t="s">
        <v>29</v>
      </c>
      <c r="F863" s="21">
        <v>5</v>
      </c>
      <c r="G863" s="21" t="s">
        <v>26</v>
      </c>
      <c r="H863" s="21">
        <v>1995</v>
      </c>
      <c r="I863" s="21">
        <v>100</v>
      </c>
      <c r="J863" s="1">
        <v>195528.57190440263</v>
      </c>
      <c r="K863" s="22">
        <v>43112</v>
      </c>
      <c r="L863" s="23">
        <v>127</v>
      </c>
      <c r="M863" s="114" t="str">
        <f t="shared" ref="M863" si="139">N863&amp;" / "&amp;G863&amp;" / "&amp;I863&amp;"kW"&amp;" / "&amp;O863&amp;"KS"&amp;" / "&amp;D863&amp;" / "&amp;E863&amp;" / "&amp;F863&amp;"-vrata"</f>
        <v>Hyundai Tucson 2.0 CRDI ISG / dizel / 100kW / 136KS / ručni / 6 stupnjeva prijenosa / 5-vrata</v>
      </c>
      <c r="N863" s="86" t="s">
        <v>122</v>
      </c>
      <c r="O863" s="91">
        <f t="shared" si="103"/>
        <v>136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 t="s">
        <v>27</v>
      </c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3" t="s">
        <v>195</v>
      </c>
      <c r="D864" s="21" t="s">
        <v>49</v>
      </c>
      <c r="E864" s="21" t="s">
        <v>29</v>
      </c>
      <c r="F864" s="21">
        <v>5</v>
      </c>
      <c r="G864" s="21" t="s">
        <v>25</v>
      </c>
      <c r="H864" s="21">
        <v>1591</v>
      </c>
      <c r="I864" s="21">
        <v>97</v>
      </c>
      <c r="J864" s="1">
        <v>164685.71403966824</v>
      </c>
      <c r="K864" s="22">
        <v>43112</v>
      </c>
      <c r="L864" s="23">
        <v>147</v>
      </c>
      <c r="M864" s="114" t="str">
        <f t="shared" si="131"/>
        <v>Hyundai Tucson 1.6 Gdi ISG / benzin / 97kW / 132KS / ručni / 6 stupnjeva prijenosa / 5-vrata</v>
      </c>
      <c r="N864" s="86" t="s">
        <v>109</v>
      </c>
      <c r="O864" s="88">
        <f t="shared" si="103"/>
        <v>132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 t="s">
        <v>27</v>
      </c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3" t="s">
        <v>108</v>
      </c>
      <c r="D865" s="20" t="s">
        <v>49</v>
      </c>
      <c r="E865" s="21" t="s">
        <v>29</v>
      </c>
      <c r="F865" s="21">
        <v>5</v>
      </c>
      <c r="G865" s="21" t="s">
        <v>25</v>
      </c>
      <c r="H865" s="21">
        <v>1591</v>
      </c>
      <c r="I865" s="21">
        <v>130</v>
      </c>
      <c r="J865" s="1">
        <v>189066.66779748394</v>
      </c>
      <c r="K865" s="22">
        <v>43112</v>
      </c>
      <c r="L865" s="23">
        <v>169</v>
      </c>
      <c r="M865" s="114" t="str">
        <f t="shared" si="131"/>
        <v>Hyundai Tucson 1.6 T-GDI ISG 6MT / benzin / 130kW / 177KS / ručni / 6 stupnjeva prijenosa / 5-vrata</v>
      </c>
      <c r="N865" s="86" t="s">
        <v>196</v>
      </c>
      <c r="O865" s="88">
        <f t="shared" si="103"/>
        <v>177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 t="s">
        <v>27</v>
      </c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5" t="s">
        <v>241</v>
      </c>
      <c r="D866" s="20" t="s">
        <v>49</v>
      </c>
      <c r="E866" s="21" t="s">
        <v>29</v>
      </c>
      <c r="F866" s="21">
        <v>5</v>
      </c>
      <c r="G866" s="21" t="s">
        <v>25</v>
      </c>
      <c r="H866" s="21">
        <v>1591</v>
      </c>
      <c r="I866" s="39">
        <v>97</v>
      </c>
      <c r="J866" s="2">
        <v>141420</v>
      </c>
      <c r="K866" s="112">
        <v>43360</v>
      </c>
      <c r="L866" s="40">
        <v>147</v>
      </c>
      <c r="M866" s="114" t="str">
        <f t="shared" si="131"/>
        <v>Hyundai Tucson 1.6 Gdi ISG / benzin / 97kW / 132KS / ručni / 6 stupnjeva prijenosa / 5-vrata</v>
      </c>
      <c r="N866" s="86" t="s">
        <v>109</v>
      </c>
      <c r="O866" s="100">
        <f t="shared" si="103"/>
        <v>132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5" t="s">
        <v>62</v>
      </c>
      <c r="D867" s="116" t="s">
        <v>49</v>
      </c>
      <c r="E867" s="21" t="s">
        <v>29</v>
      </c>
      <c r="F867" s="39">
        <v>5</v>
      </c>
      <c r="G867" s="39" t="s">
        <v>25</v>
      </c>
      <c r="H867" s="39">
        <v>1591</v>
      </c>
      <c r="I867" s="39">
        <v>97</v>
      </c>
      <c r="J867" s="2">
        <v>144990</v>
      </c>
      <c r="K867" s="112">
        <v>43378</v>
      </c>
      <c r="L867" s="40" t="s">
        <v>274</v>
      </c>
      <c r="M867" s="114" t="str">
        <f t="shared" si="131"/>
        <v>Hyundai Tucson 1.6 T-GDI 6MT / benzin / 97kW / 132KS / ručni / 6 stupnjeva prijenosa / 5-vrata</v>
      </c>
      <c r="N867" s="86" t="s">
        <v>262</v>
      </c>
      <c r="O867" s="100">
        <f t="shared" si="103"/>
        <v>132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62</v>
      </c>
      <c r="D868" s="116" t="s">
        <v>49</v>
      </c>
      <c r="E868" s="21" t="s">
        <v>29</v>
      </c>
      <c r="F868" s="39">
        <v>5</v>
      </c>
      <c r="G868" s="39" t="s">
        <v>26</v>
      </c>
      <c r="H868" s="39">
        <v>1598</v>
      </c>
      <c r="I868" s="39">
        <v>84.9</v>
      </c>
      <c r="J868" s="2">
        <v>168576.19</v>
      </c>
      <c r="K868" s="112">
        <v>43378</v>
      </c>
      <c r="L868" s="40" t="s">
        <v>275</v>
      </c>
      <c r="M868" s="114" t="str">
        <f t="shared" si="131"/>
        <v>Hyundai Tucson 1.6 T-CRDI 6MT / dizel / 84,9kW / 115KS / ručni / 6 stupnjeva prijenosa / 5-vrata</v>
      </c>
      <c r="N868" s="86" t="s">
        <v>263</v>
      </c>
      <c r="O868" s="100">
        <f t="shared" si="103"/>
        <v>115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264</v>
      </c>
      <c r="D869" s="116" t="s">
        <v>49</v>
      </c>
      <c r="E869" s="21" t="s">
        <v>29</v>
      </c>
      <c r="F869" s="39">
        <v>5</v>
      </c>
      <c r="G869" s="39" t="s">
        <v>26</v>
      </c>
      <c r="H869" s="39">
        <v>1598</v>
      </c>
      <c r="I869" s="39">
        <v>84.9</v>
      </c>
      <c r="J869" s="2">
        <v>173195.24</v>
      </c>
      <c r="K869" s="112">
        <v>43378</v>
      </c>
      <c r="L869" s="40" t="s">
        <v>276</v>
      </c>
      <c r="M869" s="114" t="str">
        <f t="shared" si="131"/>
        <v>Hyundai Tucson 1.6 T-CRDI 6MT / dizel / 84,9kW / 115KS / ručni / 6 stupnjeva prijenosa / 5-vrata</v>
      </c>
      <c r="N869" s="86" t="s">
        <v>263</v>
      </c>
      <c r="O869" s="100">
        <f t="shared" si="103"/>
        <v>115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265</v>
      </c>
      <c r="D870" s="116" t="s">
        <v>49</v>
      </c>
      <c r="E870" s="21" t="s">
        <v>29</v>
      </c>
      <c r="F870" s="39">
        <v>5</v>
      </c>
      <c r="G870" s="39" t="s">
        <v>26</v>
      </c>
      <c r="H870" s="39">
        <v>1598</v>
      </c>
      <c r="I870" s="39">
        <v>84.9</v>
      </c>
      <c r="J870" s="2">
        <v>177004.76</v>
      </c>
      <c r="K870" s="112">
        <v>43378</v>
      </c>
      <c r="L870" s="40" t="s">
        <v>276</v>
      </c>
      <c r="M870" s="114" t="str">
        <f t="shared" si="131"/>
        <v>Hyundai Tucson 1.6 T-CRDI 6MT / dizel / 84,9kW / 115KS / ručni / 6 stupnjeva prijenosa / 5-vrata</v>
      </c>
      <c r="N870" s="86" t="s">
        <v>263</v>
      </c>
      <c r="O870" s="100">
        <f t="shared" si="103"/>
        <v>115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266</v>
      </c>
      <c r="D871" s="116" t="s">
        <v>49</v>
      </c>
      <c r="E871" s="21" t="s">
        <v>29</v>
      </c>
      <c r="F871" s="39">
        <v>5</v>
      </c>
      <c r="G871" s="39" t="s">
        <v>26</v>
      </c>
      <c r="H871" s="39">
        <v>1598</v>
      </c>
      <c r="I871" s="39">
        <v>84.9</v>
      </c>
      <c r="J871" s="2">
        <v>181766.67</v>
      </c>
      <c r="K871" s="112">
        <v>43378</v>
      </c>
      <c r="L871" s="40" t="s">
        <v>276</v>
      </c>
      <c r="M871" s="114" t="str">
        <f t="shared" si="131"/>
        <v>Hyundai Tucson 1.6 T-CRDI 6MT / dizel / 84,9kW / 115KS / ručni / 6 stupnjeva prijenosa / 5-vrata</v>
      </c>
      <c r="N871" s="86" t="s">
        <v>263</v>
      </c>
      <c r="O871" s="100">
        <f t="shared" si="103"/>
        <v>115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267</v>
      </c>
      <c r="D872" s="116" t="s">
        <v>49</v>
      </c>
      <c r="E872" s="21" t="s">
        <v>29</v>
      </c>
      <c r="F872" s="39">
        <v>5</v>
      </c>
      <c r="G872" s="39" t="s">
        <v>26</v>
      </c>
      <c r="H872" s="39">
        <v>1598</v>
      </c>
      <c r="I872" s="39">
        <v>84.9</v>
      </c>
      <c r="J872" s="2">
        <v>186671.43</v>
      </c>
      <c r="K872" s="112">
        <v>43378</v>
      </c>
      <c r="L872" s="40" t="s">
        <v>275</v>
      </c>
      <c r="M872" s="114" t="str">
        <f t="shared" si="131"/>
        <v>Hyundai Tucson 1.6 T-CRDI 6MT / dizel / 84,9kW / 115KS / ručni / 6 stupnjeva prijenosa / 5-vrata</v>
      </c>
      <c r="N872" s="86" t="s">
        <v>263</v>
      </c>
      <c r="O872" s="100">
        <f t="shared" si="103"/>
        <v>115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266</v>
      </c>
      <c r="D873" s="21" t="s">
        <v>86</v>
      </c>
      <c r="E873" s="21" t="s">
        <v>87</v>
      </c>
      <c r="F873" s="21">
        <v>5</v>
      </c>
      <c r="G873" s="21" t="s">
        <v>26</v>
      </c>
      <c r="H873" s="21">
        <v>1598</v>
      </c>
      <c r="I873" s="21">
        <v>100</v>
      </c>
      <c r="J873" s="2">
        <v>199623.81</v>
      </c>
      <c r="K873" s="112">
        <v>43378</v>
      </c>
      <c r="L873" s="40" t="s">
        <v>277</v>
      </c>
      <c r="M873" s="114" t="str">
        <f t="shared" si="131"/>
        <v>Hyundai Tucson 1.6 T-CRDI 7DCT / dizel / 100kW / 136KS / 7DCT / 7 stupnjeva automatski / 5-vrata</v>
      </c>
      <c r="N873" s="86" t="s">
        <v>268</v>
      </c>
      <c r="O873" s="100">
        <f t="shared" si="103"/>
        <v>136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267</v>
      </c>
      <c r="D874" s="21" t="s">
        <v>86</v>
      </c>
      <c r="E874" s="21" t="s">
        <v>87</v>
      </c>
      <c r="F874" s="21">
        <v>5</v>
      </c>
      <c r="G874" s="21" t="s">
        <v>26</v>
      </c>
      <c r="H874" s="21">
        <v>1598</v>
      </c>
      <c r="I874" s="21">
        <v>100</v>
      </c>
      <c r="J874" s="2">
        <v>203369.16</v>
      </c>
      <c r="K874" s="112">
        <v>43378</v>
      </c>
      <c r="L874" s="40" t="s">
        <v>277</v>
      </c>
      <c r="M874" s="114" t="str">
        <f t="shared" si="131"/>
        <v>Hyundai Tucson 1.6 T-CRDI 7DCT / dizel / 100kW / 136KS / 7DCT / 7 stupnjeva automatski / 5-vrata</v>
      </c>
      <c r="N874" s="86" t="s">
        <v>268</v>
      </c>
      <c r="O874" s="100">
        <f t="shared" si="103"/>
        <v>136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266</v>
      </c>
      <c r="D875" s="116" t="s">
        <v>49</v>
      </c>
      <c r="E875" s="21" t="s">
        <v>29</v>
      </c>
      <c r="F875" s="39">
        <v>5</v>
      </c>
      <c r="G875" s="39" t="s">
        <v>26</v>
      </c>
      <c r="H875" s="21">
        <v>1598</v>
      </c>
      <c r="I875" s="21">
        <v>100</v>
      </c>
      <c r="J875" s="2">
        <v>200990</v>
      </c>
      <c r="K875" s="112">
        <v>43378</v>
      </c>
      <c r="L875" s="40" t="s">
        <v>278</v>
      </c>
      <c r="M875" s="114" t="str">
        <f t="shared" si="131"/>
        <v>Hyundai Tucson 1.6 T-CRDI 7DCT 4WD / dizel / 100kW / 136KS / ručni / 6 stupnjeva prijenosa / 5-vrata</v>
      </c>
      <c r="N875" s="86" t="s">
        <v>269</v>
      </c>
      <c r="O875" s="100">
        <f t="shared" si="103"/>
        <v>136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267</v>
      </c>
      <c r="D876" s="116" t="s">
        <v>49</v>
      </c>
      <c r="E876" s="21" t="s">
        <v>29</v>
      </c>
      <c r="F876" s="39">
        <v>5</v>
      </c>
      <c r="G876" s="39" t="s">
        <v>26</v>
      </c>
      <c r="H876" s="21">
        <v>1598</v>
      </c>
      <c r="I876" s="21">
        <v>100</v>
      </c>
      <c r="J876" s="2">
        <v>204990</v>
      </c>
      <c r="K876" s="112">
        <v>43378</v>
      </c>
      <c r="L876" s="40" t="s">
        <v>278</v>
      </c>
      <c r="M876" s="114" t="str">
        <f t="shared" si="131"/>
        <v>Hyundai Tucson 1.6 T-CRDI 7DCT 4WD / dizel / 100kW / 136KS / ručni / 6 stupnjeva prijenosa / 5-vrata</v>
      </c>
      <c r="N876" s="86" t="s">
        <v>269</v>
      </c>
      <c r="O876" s="100">
        <f t="shared" si="103"/>
        <v>136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106</v>
      </c>
      <c r="D877" s="116" t="s">
        <v>49</v>
      </c>
      <c r="E877" s="21" t="s">
        <v>29</v>
      </c>
      <c r="F877" s="39">
        <v>5</v>
      </c>
      <c r="G877" s="39" t="s">
        <v>25</v>
      </c>
      <c r="H877" s="39">
        <v>1591</v>
      </c>
      <c r="I877" s="39">
        <v>97</v>
      </c>
      <c r="J877" s="2">
        <v>151828.57</v>
      </c>
      <c r="K877" s="112">
        <v>43378</v>
      </c>
      <c r="L877" s="40">
        <v>162</v>
      </c>
      <c r="M877" s="114" t="str">
        <f t="shared" si="131"/>
        <v>Hyundai Tucson 1.6 T-GDI 6MT / benzin / 97kW / 132KS / ručni / 6 stupnjeva prijenosa / 5-vrata</v>
      </c>
      <c r="N877" s="86" t="s">
        <v>262</v>
      </c>
      <c r="O877" s="100">
        <f t="shared" si="103"/>
        <v>132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44</v>
      </c>
      <c r="D878" s="116" t="s">
        <v>49</v>
      </c>
      <c r="E878" s="21" t="s">
        <v>29</v>
      </c>
      <c r="F878" s="39">
        <v>5</v>
      </c>
      <c r="G878" s="39" t="s">
        <v>25</v>
      </c>
      <c r="H878" s="39">
        <v>1591</v>
      </c>
      <c r="I878" s="39">
        <v>97</v>
      </c>
      <c r="J878" s="2">
        <v>175638.1</v>
      </c>
      <c r="K878" s="112">
        <v>43378</v>
      </c>
      <c r="L878" s="40">
        <v>162</v>
      </c>
      <c r="M878" s="114" t="str">
        <f t="shared" si="131"/>
        <v>Hyundai Tucson 1.6 T-GDI 6MT / benzin / 97kW / 132KS / ručni / 6 stupnjeva prijenosa / 5-vrata</v>
      </c>
      <c r="N878" s="86" t="s">
        <v>262</v>
      </c>
      <c r="O878" s="100">
        <f t="shared" si="103"/>
        <v>132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44</v>
      </c>
      <c r="D879" s="21" t="s">
        <v>86</v>
      </c>
      <c r="E879" s="21" t="s">
        <v>87</v>
      </c>
      <c r="F879" s="39">
        <v>5</v>
      </c>
      <c r="G879" s="39" t="s">
        <v>25</v>
      </c>
      <c r="H879" s="39">
        <v>1591</v>
      </c>
      <c r="I879" s="39">
        <v>130</v>
      </c>
      <c r="J879" s="2">
        <v>205719.63</v>
      </c>
      <c r="K879" s="112">
        <v>43378</v>
      </c>
      <c r="L879" s="40">
        <v>161</v>
      </c>
      <c r="M879" s="114" t="str">
        <f t="shared" si="131"/>
        <v>Hyundai Tucson 1.6 T-Gdi DCT 2WD / benzin / 130kW / 177KS / 7DCT / 7 stupnjeva automatski / 5-vrata</v>
      </c>
      <c r="N879" s="86" t="s">
        <v>200</v>
      </c>
      <c r="O879" s="100">
        <f t="shared" si="103"/>
        <v>177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270</v>
      </c>
      <c r="D880" s="116" t="s">
        <v>49</v>
      </c>
      <c r="E880" s="21" t="s">
        <v>29</v>
      </c>
      <c r="F880" s="39">
        <v>5</v>
      </c>
      <c r="G880" s="39" t="s">
        <v>25</v>
      </c>
      <c r="H880" s="39">
        <v>1591</v>
      </c>
      <c r="I880" s="39">
        <v>97</v>
      </c>
      <c r="J880" s="2">
        <v>172780.95</v>
      </c>
      <c r="K880" s="112">
        <v>43378</v>
      </c>
      <c r="L880" s="40">
        <v>162</v>
      </c>
      <c r="M880" s="114" t="str">
        <f t="shared" si="131"/>
        <v>Hyundai Tucson 1.6 T-GDI 6MT / benzin / 97kW / 132KS / ručni / 6 stupnjeva prijenosa / 5-vrata</v>
      </c>
      <c r="N880" s="86" t="s">
        <v>262</v>
      </c>
      <c r="O880" s="100">
        <f t="shared" si="103"/>
        <v>132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271</v>
      </c>
      <c r="D881" s="116" t="s">
        <v>49</v>
      </c>
      <c r="E881" s="21" t="s">
        <v>29</v>
      </c>
      <c r="F881" s="39">
        <v>5</v>
      </c>
      <c r="G881" s="39" t="s">
        <v>25</v>
      </c>
      <c r="H881" s="39">
        <v>1591</v>
      </c>
      <c r="I881" s="39">
        <v>97</v>
      </c>
      <c r="J881" s="2">
        <v>185161.91</v>
      </c>
      <c r="K881" s="112">
        <v>43378</v>
      </c>
      <c r="L881" s="40">
        <v>162</v>
      </c>
      <c r="M881" s="114" t="str">
        <f t="shared" si="131"/>
        <v>Hyundai Tucson 1.6 T-GDI 6MT / benzin / 97kW / 132KS / ručni / 6 stupnjeva prijenosa / 5-vrata</v>
      </c>
      <c r="N881" s="86" t="s">
        <v>262</v>
      </c>
      <c r="O881" s="100">
        <f t="shared" si="103"/>
        <v>132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272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97</v>
      </c>
      <c r="J882" s="2">
        <v>188019.05</v>
      </c>
      <c r="K882" s="112">
        <v>43378</v>
      </c>
      <c r="L882" s="40">
        <v>162</v>
      </c>
      <c r="M882" s="114" t="str">
        <f t="shared" si="131"/>
        <v>Hyundai Tucson 1.6 T-GDI 6MT / benzin / 97kW / 132KS / ručni / 6 stupnjeva prijenosa / 5-vrata</v>
      </c>
      <c r="N882" s="86" t="s">
        <v>262</v>
      </c>
      <c r="O882" s="100">
        <f t="shared" si="103"/>
        <v>132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75</v>
      </c>
      <c r="D883" s="21" t="s">
        <v>86</v>
      </c>
      <c r="E883" s="21" t="s">
        <v>87</v>
      </c>
      <c r="F883" s="39">
        <v>5</v>
      </c>
      <c r="G883" s="39" t="s">
        <v>26</v>
      </c>
      <c r="H883" s="21">
        <v>1598</v>
      </c>
      <c r="I883" s="21">
        <v>100</v>
      </c>
      <c r="J883" s="2">
        <v>234210.28</v>
      </c>
      <c r="K883" s="112">
        <v>43378</v>
      </c>
      <c r="L883" s="40">
        <v>125</v>
      </c>
      <c r="M883" s="114" t="str">
        <f t="shared" si="131"/>
        <v>Hyundai Tucson 1.6 T-CRDI 7DCT / dizel / 100kW / 136KS / 7DCT / 7 stupnjeva automatski / 5-vrata</v>
      </c>
      <c r="N883" s="86" t="s">
        <v>268</v>
      </c>
      <c r="O883" s="100">
        <f t="shared" si="103"/>
        <v>136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5" t="s">
        <v>273</v>
      </c>
      <c r="D884" s="116" t="s">
        <v>49</v>
      </c>
      <c r="E884" s="21" t="s">
        <v>29</v>
      </c>
      <c r="F884" s="39">
        <v>5</v>
      </c>
      <c r="G884" s="39" t="s">
        <v>25</v>
      </c>
      <c r="H884" s="39">
        <v>1591</v>
      </c>
      <c r="I884" s="39">
        <v>97</v>
      </c>
      <c r="J884" s="2">
        <v>157542.85999999999</v>
      </c>
      <c r="K884" s="112">
        <v>43378</v>
      </c>
      <c r="L884" s="40">
        <v>162</v>
      </c>
      <c r="M884" s="114" t="str">
        <f t="shared" si="131"/>
        <v>Hyundai Tucson 1.6 T-GDI 6MT / benzin / 97kW / 132KS / ručni / 6 stupnjeva prijenosa / 5-vrata</v>
      </c>
      <c r="N884" s="86" t="s">
        <v>262</v>
      </c>
      <c r="O884" s="100">
        <f t="shared" si="103"/>
        <v>132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5" t="s">
        <v>287</v>
      </c>
      <c r="D885" s="116" t="s">
        <v>49</v>
      </c>
      <c r="E885" s="21" t="s">
        <v>29</v>
      </c>
      <c r="F885" s="39">
        <v>5</v>
      </c>
      <c r="G885" s="39" t="s">
        <v>25</v>
      </c>
      <c r="H885" s="39">
        <v>1591</v>
      </c>
      <c r="I885" s="39">
        <v>97</v>
      </c>
      <c r="J885" s="2">
        <v>142990</v>
      </c>
      <c r="K885" s="112">
        <v>43417</v>
      </c>
      <c r="L885" s="40" t="s">
        <v>274</v>
      </c>
      <c r="M885" s="114" t="str">
        <f t="shared" si="131"/>
        <v>Hyundai Tucson 1.6 Gdi 6MT / benzin / 97kW / 132KS / ručni / 6 stupnjeva prijenosa / 5-vrata</v>
      </c>
      <c r="N885" s="99" t="s">
        <v>289</v>
      </c>
      <c r="O885" s="100">
        <f t="shared" si="103"/>
        <v>132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5" t="s">
        <v>106</v>
      </c>
      <c r="D886" s="116" t="s">
        <v>49</v>
      </c>
      <c r="E886" s="21" t="s">
        <v>29</v>
      </c>
      <c r="F886" s="39">
        <v>5</v>
      </c>
      <c r="G886" s="39" t="s">
        <v>26</v>
      </c>
      <c r="H886" s="39">
        <v>1598</v>
      </c>
      <c r="I886" s="39">
        <v>100</v>
      </c>
      <c r="J886" s="2">
        <v>176990</v>
      </c>
      <c r="K886" s="22">
        <v>43417</v>
      </c>
      <c r="L886" s="40" t="s">
        <v>297</v>
      </c>
      <c r="M886" s="114" t="str">
        <f t="shared" si="131"/>
        <v>Hyundai Tucson 1.6 T-CRDI 6MT / dizel / 100kW / 136KS / ručni / 6 stupnjeva prijenosa / 5-vrata</v>
      </c>
      <c r="N886" s="86" t="s">
        <v>263</v>
      </c>
      <c r="O886" s="100">
        <f t="shared" si="103"/>
        <v>136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x14ac:dyDescent="0.25">
      <c r="A887" s="19" t="s">
        <v>41</v>
      </c>
      <c r="B887" s="113" t="s">
        <v>105</v>
      </c>
      <c r="C887" s="115" t="s">
        <v>44</v>
      </c>
      <c r="D887" s="116" t="s">
        <v>49</v>
      </c>
      <c r="E887" s="21" t="s">
        <v>29</v>
      </c>
      <c r="F887" s="39">
        <v>5</v>
      </c>
      <c r="G887" s="39" t="s">
        <v>25</v>
      </c>
      <c r="H887" s="39">
        <v>1591</v>
      </c>
      <c r="I887" s="39">
        <v>130</v>
      </c>
      <c r="J887" s="2">
        <v>193990</v>
      </c>
      <c r="K887" s="112">
        <v>43417</v>
      </c>
      <c r="L887" s="40" t="s">
        <v>298</v>
      </c>
      <c r="M887" s="114" t="str">
        <f t="shared" si="131"/>
        <v>Hyundai Tucson 1.6 T-Gdi 6MT / benzin / 130kW / 177KS / ručni / 6 stupnjeva prijenosa / 5-vrata</v>
      </c>
      <c r="N887" s="99" t="s">
        <v>290</v>
      </c>
      <c r="O887" s="100">
        <f t="shared" si="103"/>
        <v>177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9" t="s">
        <v>41</v>
      </c>
      <c r="B888" s="113" t="s">
        <v>105</v>
      </c>
      <c r="C888" s="115" t="s">
        <v>44</v>
      </c>
      <c r="D888" s="116" t="s">
        <v>86</v>
      </c>
      <c r="E888" s="21" t="s">
        <v>87</v>
      </c>
      <c r="F888" s="39">
        <v>5</v>
      </c>
      <c r="G888" s="39" t="s">
        <v>26</v>
      </c>
      <c r="H888" s="39">
        <v>1598</v>
      </c>
      <c r="I888" s="39">
        <v>100</v>
      </c>
      <c r="J888" s="2">
        <v>219990</v>
      </c>
      <c r="K888" s="112">
        <v>43417</v>
      </c>
      <c r="L888" s="40" t="s">
        <v>299</v>
      </c>
      <c r="M888" s="114" t="str">
        <f t="shared" si="131"/>
        <v>Hyundai Tucson 1.6 CRDi  7DCT / dizel / 100kW / 136KS / 7DCT / 7 stupnjeva automatski / 5-vrata</v>
      </c>
      <c r="N888" s="99" t="s">
        <v>291</v>
      </c>
      <c r="O888" s="100">
        <f t="shared" si="103"/>
        <v>136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19" t="s">
        <v>41</v>
      </c>
      <c r="B889" s="113" t="s">
        <v>105</v>
      </c>
      <c r="C889" s="115" t="s">
        <v>44</v>
      </c>
      <c r="D889" s="116" t="s">
        <v>86</v>
      </c>
      <c r="E889" s="21" t="s">
        <v>87</v>
      </c>
      <c r="F889" s="39">
        <v>5</v>
      </c>
      <c r="G889" s="39" t="s">
        <v>25</v>
      </c>
      <c r="H889" s="39">
        <v>1591</v>
      </c>
      <c r="I889" s="39">
        <v>130</v>
      </c>
      <c r="J889" s="2">
        <v>216990</v>
      </c>
      <c r="K889" s="112">
        <v>43417</v>
      </c>
      <c r="L889" s="40" t="s">
        <v>274</v>
      </c>
      <c r="M889" s="114" t="str">
        <f t="shared" si="131"/>
        <v>Hyundai Tucson 1.6 T-Gdi 7DCT  / benzin / 130kW / 177KS / 7DCT / 7 stupnjeva automatski / 5-vrata</v>
      </c>
      <c r="N889" s="99" t="s">
        <v>292</v>
      </c>
      <c r="O889" s="100">
        <f t="shared" si="103"/>
        <v>177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19" t="s">
        <v>41</v>
      </c>
      <c r="B890" s="113" t="s">
        <v>105</v>
      </c>
      <c r="C890" s="115" t="s">
        <v>270</v>
      </c>
      <c r="D890" s="116" t="s">
        <v>49</v>
      </c>
      <c r="E890" s="21" t="s">
        <v>29</v>
      </c>
      <c r="F890" s="39">
        <v>5</v>
      </c>
      <c r="G890" s="39" t="s">
        <v>25</v>
      </c>
      <c r="H890" s="39">
        <v>1591</v>
      </c>
      <c r="I890" s="39">
        <v>97</v>
      </c>
      <c r="J890" s="2">
        <v>167990</v>
      </c>
      <c r="K890" s="112">
        <v>43417</v>
      </c>
      <c r="L890" s="40" t="s">
        <v>274</v>
      </c>
      <c r="M890" s="114" t="str">
        <f t="shared" si="131"/>
        <v>Hyundai Tucson 1.6 Gdi 6MT / benzin / 97kW / 132KS / ručni / 6 stupnjeva prijenosa / 5-vrata</v>
      </c>
      <c r="N890" s="99" t="s">
        <v>289</v>
      </c>
      <c r="O890" s="100">
        <f t="shared" si="103"/>
        <v>132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19" t="s">
        <v>41</v>
      </c>
      <c r="B891" s="113" t="s">
        <v>105</v>
      </c>
      <c r="C891" s="115" t="s">
        <v>293</v>
      </c>
      <c r="D891" s="116" t="s">
        <v>50</v>
      </c>
      <c r="E891" s="21" t="s">
        <v>295</v>
      </c>
      <c r="F891" s="39">
        <v>5</v>
      </c>
      <c r="G891" s="39" t="s">
        <v>26</v>
      </c>
      <c r="H891" s="39">
        <v>1995</v>
      </c>
      <c r="I891" s="39">
        <v>136</v>
      </c>
      <c r="J891" s="2">
        <v>253990</v>
      </c>
      <c r="K891" s="112">
        <v>43417</v>
      </c>
      <c r="L891" s="40" t="s">
        <v>296</v>
      </c>
      <c r="M891" s="114" t="str">
        <f t="shared" si="131"/>
        <v>Hyundai Tucson 2.0 CRDi A/T 4WD / dizel / 136kW / 185KS / automatski / 8 stupnjeva automatski / 5-vrata</v>
      </c>
      <c r="N891" s="99" t="s">
        <v>294</v>
      </c>
      <c r="O891" s="100">
        <f t="shared" si="103"/>
        <v>185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ht="15.75" thickBot="1" x14ac:dyDescent="0.3">
      <c r="A892" s="31" t="s">
        <v>41</v>
      </c>
      <c r="B892" s="70" t="s">
        <v>105</v>
      </c>
      <c r="C892" s="70" t="s">
        <v>288</v>
      </c>
      <c r="D892" s="33" t="s">
        <v>50</v>
      </c>
      <c r="E892" s="34" t="s">
        <v>295</v>
      </c>
      <c r="F892" s="34">
        <v>5</v>
      </c>
      <c r="G892" s="34" t="s">
        <v>26</v>
      </c>
      <c r="H892" s="34">
        <v>1995</v>
      </c>
      <c r="I892" s="34">
        <v>136</v>
      </c>
      <c r="J892" s="3">
        <v>261990</v>
      </c>
      <c r="K892" s="35">
        <v>43417</v>
      </c>
      <c r="L892" s="36" t="s">
        <v>296</v>
      </c>
      <c r="M892" s="149" t="str">
        <f t="shared" ref="M892:M922" si="140">N892&amp;" / "&amp;G892&amp;" / "&amp;I892&amp;"kW"&amp;" / "&amp;O892&amp;"KS"&amp;" / "&amp;D892&amp;" / "&amp;E892&amp;" / "&amp;F892&amp;"-vrata"</f>
        <v>Hyundai Tucson 2.0 CRDi A/T 4WD / dizel / 136kW / 185KS / automatski / 8 stupnjeva automatski / 5-vrata</v>
      </c>
      <c r="N892" s="97" t="s">
        <v>294</v>
      </c>
      <c r="O892" s="89">
        <f t="shared" si="103"/>
        <v>185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12" t="s">
        <v>41</v>
      </c>
      <c r="B893" s="13" t="s">
        <v>105</v>
      </c>
      <c r="C893" s="13" t="s">
        <v>107</v>
      </c>
      <c r="D893" s="14" t="s">
        <v>49</v>
      </c>
      <c r="E893" s="15" t="s">
        <v>29</v>
      </c>
      <c r="F893" s="15">
        <v>5</v>
      </c>
      <c r="G893" s="39" t="s">
        <v>25</v>
      </c>
      <c r="H893" s="15">
        <v>1591</v>
      </c>
      <c r="I893" s="15">
        <v>97</v>
      </c>
      <c r="J893" s="4">
        <v>145820.00071885952</v>
      </c>
      <c r="K893" s="112">
        <v>43466</v>
      </c>
      <c r="L893" s="17" t="s">
        <v>274</v>
      </c>
      <c r="M893" s="169" t="str">
        <f t="shared" si="140"/>
        <v>Hyundai Tucson 1.6 GDI 132 6MT / benzin / 97kW / 132KS / ručni / 6 stupnjeva prijenosa / 5-vrata</v>
      </c>
      <c r="N893" s="96" t="s">
        <v>333</v>
      </c>
      <c r="O893" s="87">
        <f t="shared" si="103"/>
        <v>132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x14ac:dyDescent="0.25">
      <c r="A894" s="37" t="s">
        <v>41</v>
      </c>
      <c r="B894" s="115" t="s">
        <v>105</v>
      </c>
      <c r="C894" s="115" t="s">
        <v>344</v>
      </c>
      <c r="D894" s="116" t="s">
        <v>49</v>
      </c>
      <c r="E894" s="39" t="s">
        <v>29</v>
      </c>
      <c r="F894" s="39">
        <v>5</v>
      </c>
      <c r="G894" s="21" t="s">
        <v>25</v>
      </c>
      <c r="H894" s="39">
        <v>1591</v>
      </c>
      <c r="I894" s="39">
        <v>97</v>
      </c>
      <c r="J894" s="2">
        <v>149819.99999998757</v>
      </c>
      <c r="K894" s="22">
        <v>43466</v>
      </c>
      <c r="L894" s="40" t="s">
        <v>274</v>
      </c>
      <c r="M894" s="148" t="str">
        <f t="shared" si="140"/>
        <v>Hyundai Tucson 1.6 GDI 132 6MT / benzin / 97kW / 132KS / ručni / 6 stupnjeva prijenosa / 5-vrata</v>
      </c>
      <c r="N894" s="99" t="s">
        <v>333</v>
      </c>
      <c r="O894" s="88">
        <f t="shared" si="103"/>
        <v>132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37" t="s">
        <v>41</v>
      </c>
      <c r="B895" s="115" t="s">
        <v>105</v>
      </c>
      <c r="C895" s="115" t="s">
        <v>111</v>
      </c>
      <c r="D895" s="116" t="s">
        <v>49</v>
      </c>
      <c r="E895" s="39" t="s">
        <v>29</v>
      </c>
      <c r="F895" s="39">
        <v>5</v>
      </c>
      <c r="G895" s="21" t="s">
        <v>25</v>
      </c>
      <c r="H895" s="39">
        <v>1591</v>
      </c>
      <c r="I895" s="39">
        <v>130</v>
      </c>
      <c r="J895" s="2">
        <v>169989.99998987725</v>
      </c>
      <c r="K895" s="22">
        <v>43466</v>
      </c>
      <c r="L895" s="40" t="s">
        <v>298</v>
      </c>
      <c r="M895" s="148" t="str">
        <f t="shared" si="140"/>
        <v>Hyundai Tucson 1.6 T-Gdi 177 ISG 6MT 2WD / benzin / 130kW / 177KS / ručni / 6 stupnjeva prijenosa / 5-vrata</v>
      </c>
      <c r="N895" s="99" t="s">
        <v>334</v>
      </c>
      <c r="O895" s="88">
        <f t="shared" si="103"/>
        <v>177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144</v>
      </c>
      <c r="D896" s="116" t="s">
        <v>49</v>
      </c>
      <c r="E896" s="39" t="s">
        <v>29</v>
      </c>
      <c r="F896" s="39">
        <v>5</v>
      </c>
      <c r="G896" s="21" t="s">
        <v>25</v>
      </c>
      <c r="H896" s="39">
        <v>1591</v>
      </c>
      <c r="I896" s="39">
        <v>130</v>
      </c>
      <c r="J896" s="2">
        <v>173989.99987902824</v>
      </c>
      <c r="K896" s="22">
        <v>43466</v>
      </c>
      <c r="L896" s="40" t="s">
        <v>298</v>
      </c>
      <c r="M896" s="148" t="str">
        <f t="shared" si="140"/>
        <v>Hyundai Tucson 1.6 T-Gdi 177 ISG 6MT 2WD / benzin / 130kW / 177KS / ručni / 6 stupnjeva prijenosa / 5-vrata</v>
      </c>
      <c r="N896" s="99" t="s">
        <v>334</v>
      </c>
      <c r="O896" s="88">
        <f t="shared" si="103"/>
        <v>177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111</v>
      </c>
      <c r="D897" s="116" t="s">
        <v>86</v>
      </c>
      <c r="E897" s="39" t="s">
        <v>87</v>
      </c>
      <c r="F897" s="39">
        <v>5</v>
      </c>
      <c r="G897" s="21" t="s">
        <v>25</v>
      </c>
      <c r="H897" s="39">
        <v>1591</v>
      </c>
      <c r="I897" s="39">
        <v>130</v>
      </c>
      <c r="J897" s="2">
        <v>181359.9995991824</v>
      </c>
      <c r="K897" s="22">
        <v>43466</v>
      </c>
      <c r="L897" s="40" t="s">
        <v>274</v>
      </c>
      <c r="M897" s="148" t="str">
        <f t="shared" si="140"/>
        <v>Hyundai Tucson 1.6 T-Gdi 177 ISG DCT 2WD / benzin / 130kW / 177KS / 7DCT / 7 stupnjeva automatski / 5-vrata</v>
      </c>
      <c r="N897" s="99" t="s">
        <v>335</v>
      </c>
      <c r="O897" s="88">
        <f t="shared" si="103"/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144</v>
      </c>
      <c r="D898" s="116" t="s">
        <v>86</v>
      </c>
      <c r="E898" s="39" t="s">
        <v>87</v>
      </c>
      <c r="F898" s="39">
        <v>5</v>
      </c>
      <c r="G898" s="21" t="s">
        <v>25</v>
      </c>
      <c r="H898" s="39">
        <v>1591</v>
      </c>
      <c r="I898" s="39">
        <v>130</v>
      </c>
      <c r="J898" s="2">
        <v>185359.99967611674</v>
      </c>
      <c r="K898" s="22">
        <v>43466</v>
      </c>
      <c r="L898" s="40" t="s">
        <v>274</v>
      </c>
      <c r="M898" s="148" t="str">
        <f t="shared" si="140"/>
        <v>Hyundai Tucson 1.6 T-Gdi 177 ISG DCT 2WD / benzin / 130kW / 177KS / 7DCT / 7 stupnjeva automatski / 5-vrata</v>
      </c>
      <c r="N898" s="99" t="s">
        <v>335</v>
      </c>
      <c r="O898" s="88">
        <f t="shared" si="103"/>
        <v>177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111</v>
      </c>
      <c r="D899" s="116" t="s">
        <v>49</v>
      </c>
      <c r="E899" s="39" t="s">
        <v>29</v>
      </c>
      <c r="F899" s="39">
        <v>5</v>
      </c>
      <c r="G899" s="21" t="s">
        <v>25</v>
      </c>
      <c r="H899" s="39">
        <v>1591</v>
      </c>
      <c r="I899" s="39">
        <v>130</v>
      </c>
      <c r="J899" s="2">
        <v>182359.99965287314</v>
      </c>
      <c r="K899" s="22">
        <v>43466</v>
      </c>
      <c r="L899" s="40" t="s">
        <v>346</v>
      </c>
      <c r="M899" s="148" t="str">
        <f t="shared" si="140"/>
        <v>Hyundai Tucson 1.6 T-Gdi 177 ISG 6MT 4WD / benzin / 130kW / 177KS / ručni / 6 stupnjeva prijenosa / 5-vrata</v>
      </c>
      <c r="N899" s="99" t="s">
        <v>336</v>
      </c>
      <c r="O899" s="88">
        <f t="shared" si="103"/>
        <v>177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144</v>
      </c>
      <c r="D900" s="116" t="s">
        <v>49</v>
      </c>
      <c r="E900" s="39" t="s">
        <v>29</v>
      </c>
      <c r="F900" s="39">
        <v>5</v>
      </c>
      <c r="G900" s="21" t="s">
        <v>25</v>
      </c>
      <c r="H900" s="39">
        <v>1591</v>
      </c>
      <c r="I900" s="39">
        <v>130</v>
      </c>
      <c r="J900" s="2">
        <v>186359.99972324283</v>
      </c>
      <c r="K900" s="22">
        <v>43466</v>
      </c>
      <c r="L900" s="40" t="s">
        <v>346</v>
      </c>
      <c r="M900" s="148" t="str">
        <f t="shared" si="140"/>
        <v>Hyundai Tucson 1.6 T-Gdi 177 ISG 6MT 4WD / benzin / 130kW / 177KS / ručni / 6 stupnjeva prijenosa / 5-vrata</v>
      </c>
      <c r="N900" s="99" t="s">
        <v>336</v>
      </c>
      <c r="O900" s="88">
        <f t="shared" si="103"/>
        <v>177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111</v>
      </c>
      <c r="D901" s="116" t="s">
        <v>86</v>
      </c>
      <c r="E901" s="39" t="s">
        <v>87</v>
      </c>
      <c r="F901" s="39">
        <v>5</v>
      </c>
      <c r="G901" s="21" t="s">
        <v>25</v>
      </c>
      <c r="H901" s="39">
        <v>1591</v>
      </c>
      <c r="I901" s="39">
        <v>130</v>
      </c>
      <c r="J901" s="2">
        <v>194359.99972318343</v>
      </c>
      <c r="K901" s="22">
        <v>43466</v>
      </c>
      <c r="L901" s="40" t="s">
        <v>298</v>
      </c>
      <c r="M901" s="148" t="str">
        <f t="shared" si="140"/>
        <v>Hyundai Tucson 1.6 T-Gdi 177 ISG DCT 4WD / benzin / 130kW / 177KS / 7DCT / 7 stupnjeva automatski / 5-vrata</v>
      </c>
      <c r="N901" s="99" t="s">
        <v>337</v>
      </c>
      <c r="O901" s="88">
        <f t="shared" si="103"/>
        <v>177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144</v>
      </c>
      <c r="D902" s="116" t="s">
        <v>86</v>
      </c>
      <c r="E902" s="39" t="s">
        <v>87</v>
      </c>
      <c r="F902" s="39">
        <v>5</v>
      </c>
      <c r="G902" s="21" t="s">
        <v>25</v>
      </c>
      <c r="H902" s="39">
        <v>1591</v>
      </c>
      <c r="I902" s="39">
        <v>130</v>
      </c>
      <c r="J902" s="2">
        <v>198359.99984080115</v>
      </c>
      <c r="K902" s="22">
        <v>43466</v>
      </c>
      <c r="L902" s="40" t="s">
        <v>298</v>
      </c>
      <c r="M902" s="148" t="str">
        <f t="shared" si="140"/>
        <v>Hyundai Tucson 1.6 T-Gdi 177 ISG DCT 4WD / benzin / 130kW / 177KS / 7DCT / 7 stupnjeva automatski / 5-vrata</v>
      </c>
      <c r="N902" s="99" t="s">
        <v>337</v>
      </c>
      <c r="O902" s="88">
        <f t="shared" si="103"/>
        <v>177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107</v>
      </c>
      <c r="D903" s="116" t="s">
        <v>49</v>
      </c>
      <c r="E903" s="39" t="s">
        <v>29</v>
      </c>
      <c r="F903" s="39">
        <v>5</v>
      </c>
      <c r="G903" s="39" t="s">
        <v>26</v>
      </c>
      <c r="H903" s="39">
        <v>1598</v>
      </c>
      <c r="I903" s="39">
        <v>84.9</v>
      </c>
      <c r="J903" s="2">
        <v>168645.63135767079</v>
      </c>
      <c r="K903" s="22">
        <v>43466</v>
      </c>
      <c r="L903" s="40">
        <v>124</v>
      </c>
      <c r="M903" s="148" t="str">
        <f t="shared" si="140"/>
        <v>Hyundai Tucson 1.6 CRDi 115 6MT / dizel / 84,9kW / 115KS / ručni / 6 stupnjeva prijenosa / 5-vrata</v>
      </c>
      <c r="N903" s="99" t="s">
        <v>338</v>
      </c>
      <c r="O903" s="88">
        <f t="shared" si="103"/>
        <v>115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344</v>
      </c>
      <c r="D904" s="116" t="s">
        <v>49</v>
      </c>
      <c r="E904" s="39" t="s">
        <v>29</v>
      </c>
      <c r="F904" s="39">
        <v>5</v>
      </c>
      <c r="G904" s="39" t="s">
        <v>26</v>
      </c>
      <c r="H904" s="39">
        <v>1598</v>
      </c>
      <c r="I904" s="39">
        <v>84.9</v>
      </c>
      <c r="J904" s="2">
        <v>172529.12649691832</v>
      </c>
      <c r="K904" s="22">
        <v>43466</v>
      </c>
      <c r="L904" s="40">
        <v>124</v>
      </c>
      <c r="M904" s="148" t="str">
        <f t="shared" si="140"/>
        <v>Hyundai Tucson 1.6 CRDi 115 6MT / dizel / 84,9kW / 115KS / ručni / 6 stupnjeva prijenosa / 5-vrata</v>
      </c>
      <c r="N904" s="99" t="s">
        <v>338</v>
      </c>
      <c r="O904" s="88">
        <f t="shared" si="103"/>
        <v>115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110</v>
      </c>
      <c r="D905" s="116" t="s">
        <v>49</v>
      </c>
      <c r="E905" s="39" t="s">
        <v>29</v>
      </c>
      <c r="F905" s="39">
        <v>5</v>
      </c>
      <c r="G905" s="39" t="s">
        <v>26</v>
      </c>
      <c r="H905" s="39">
        <v>1598</v>
      </c>
      <c r="I905" s="39">
        <v>84.9</v>
      </c>
      <c r="J905" s="2">
        <v>177237.86429642164</v>
      </c>
      <c r="K905" s="22">
        <v>43466</v>
      </c>
      <c r="L905" s="40">
        <v>130</v>
      </c>
      <c r="M905" s="148" t="str">
        <f t="shared" si="140"/>
        <v>Hyundai Tucson 1.6 CRDi 115 6MT / dizel / 84,9kW / 115KS / ručni / 6 stupnjeva prijenosa / 5-vrata</v>
      </c>
      <c r="N905" s="99" t="s">
        <v>338</v>
      </c>
      <c r="O905" s="88">
        <f t="shared" si="103"/>
        <v>115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345</v>
      </c>
      <c r="D906" s="116" t="s">
        <v>49</v>
      </c>
      <c r="E906" s="39" t="s">
        <v>29</v>
      </c>
      <c r="F906" s="39">
        <v>5</v>
      </c>
      <c r="G906" s="39" t="s">
        <v>26</v>
      </c>
      <c r="H906" s="39">
        <v>1598</v>
      </c>
      <c r="I906" s="39">
        <v>84.9</v>
      </c>
      <c r="J906" s="2">
        <v>181121.35925377498</v>
      </c>
      <c r="K906" s="22">
        <v>43466</v>
      </c>
      <c r="L906" s="40">
        <v>130</v>
      </c>
      <c r="M906" s="148" t="str">
        <f t="shared" si="140"/>
        <v>Hyundai Tucson 1.6 CRDi 115 6MT / dizel / 84,9kW / 115KS / ručni / 6 stupnjeva prijenosa / 5-vrata</v>
      </c>
      <c r="N906" s="99" t="s">
        <v>338</v>
      </c>
      <c r="O906" s="88">
        <f t="shared" si="103"/>
        <v>115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111</v>
      </c>
      <c r="D907" s="116" t="s">
        <v>49</v>
      </c>
      <c r="E907" s="39" t="s">
        <v>29</v>
      </c>
      <c r="F907" s="39">
        <v>5</v>
      </c>
      <c r="G907" s="39" t="s">
        <v>26</v>
      </c>
      <c r="H907" s="39">
        <v>1598</v>
      </c>
      <c r="I907" s="39">
        <v>84.9</v>
      </c>
      <c r="J907" s="2">
        <v>185975.72775201587</v>
      </c>
      <c r="K907" s="22">
        <v>43466</v>
      </c>
      <c r="L907" s="40">
        <v>130</v>
      </c>
      <c r="M907" s="148" t="str">
        <f t="shared" si="140"/>
        <v>Hyundai Tucson 1.6 CRDi 115 6MT / dizel / 84,9kW / 115KS / ručni / 6 stupnjeva prijenosa / 5-vrata</v>
      </c>
      <c r="N907" s="99" t="s">
        <v>338</v>
      </c>
      <c r="O907" s="88">
        <f t="shared" si="103"/>
        <v>115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144</v>
      </c>
      <c r="D908" s="116" t="s">
        <v>49</v>
      </c>
      <c r="E908" s="39" t="s">
        <v>29</v>
      </c>
      <c r="F908" s="39">
        <v>5</v>
      </c>
      <c r="G908" s="39" t="s">
        <v>26</v>
      </c>
      <c r="H908" s="39">
        <v>1598</v>
      </c>
      <c r="I908" s="39">
        <v>84.9</v>
      </c>
      <c r="J908" s="2">
        <v>190975.72844659616</v>
      </c>
      <c r="K908" s="22">
        <v>43466</v>
      </c>
      <c r="L908" s="40">
        <v>129</v>
      </c>
      <c r="M908" s="148" t="str">
        <f t="shared" si="140"/>
        <v>Hyundai Tucson 1.6 CRDi 115 6MT / dizel / 84,9kW / 115KS / ručni / 6 stupnjeva prijenosa / 5-vrata</v>
      </c>
      <c r="N908" s="99" t="s">
        <v>338</v>
      </c>
      <c r="O908" s="88">
        <f t="shared" si="103"/>
        <v>115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111</v>
      </c>
      <c r="D909" s="116" t="s">
        <v>86</v>
      </c>
      <c r="E909" s="39" t="s">
        <v>87</v>
      </c>
      <c r="F909" s="39">
        <v>5</v>
      </c>
      <c r="G909" s="39" t="s">
        <v>26</v>
      </c>
      <c r="H909" s="39">
        <v>1598</v>
      </c>
      <c r="I909" s="39">
        <v>100</v>
      </c>
      <c r="J909" s="2">
        <v>204100.00047614134</v>
      </c>
      <c r="K909" s="22">
        <v>43466</v>
      </c>
      <c r="L909" s="40">
        <v>125</v>
      </c>
      <c r="M909" s="148" t="str">
        <f t="shared" si="140"/>
        <v>Hyundai Tucson 1.6 CRDi 136 7DCT / dizel / 100kW / 136KS / 7DCT / 7 stupnjeva automatski / 5-vrata</v>
      </c>
      <c r="N909" s="99" t="s">
        <v>339</v>
      </c>
      <c r="O909" s="88">
        <f t="shared" si="103"/>
        <v>136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37" t="s">
        <v>41</v>
      </c>
      <c r="B910" s="115" t="s">
        <v>105</v>
      </c>
      <c r="C910" s="115" t="s">
        <v>144</v>
      </c>
      <c r="D910" s="116" t="s">
        <v>86</v>
      </c>
      <c r="E910" s="39" t="s">
        <v>87</v>
      </c>
      <c r="F910" s="39">
        <v>5</v>
      </c>
      <c r="G910" s="39" t="s">
        <v>26</v>
      </c>
      <c r="H910" s="39">
        <v>1598</v>
      </c>
      <c r="I910" s="39">
        <v>100</v>
      </c>
      <c r="J910" s="2">
        <v>207909.52428563894</v>
      </c>
      <c r="K910" s="22">
        <v>43466</v>
      </c>
      <c r="L910" s="40">
        <v>125</v>
      </c>
      <c r="M910" s="148" t="str">
        <f t="shared" si="140"/>
        <v>Hyundai Tucson 1.6 CRDi 136 7DCT / dizel / 100kW / 136KS / 7DCT / 7 stupnjeva automatski / 5-vrata</v>
      </c>
      <c r="N910" s="99" t="s">
        <v>339</v>
      </c>
      <c r="O910" s="88">
        <f t="shared" si="103"/>
        <v>136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5" t="s">
        <v>111</v>
      </c>
      <c r="D911" s="116" t="s">
        <v>49</v>
      </c>
      <c r="E911" s="39" t="s">
        <v>29</v>
      </c>
      <c r="F911" s="39">
        <v>5</v>
      </c>
      <c r="G911" s="39" t="s">
        <v>26</v>
      </c>
      <c r="H911" s="39">
        <v>1598</v>
      </c>
      <c r="I911" s="39">
        <v>100</v>
      </c>
      <c r="J911" s="2">
        <v>205689.99999996714</v>
      </c>
      <c r="K911" s="22">
        <v>43466</v>
      </c>
      <c r="L911" s="40" t="s">
        <v>278</v>
      </c>
      <c r="M911" s="148" t="str">
        <f t="shared" si="140"/>
        <v>Hyundai Tucson 1.6 136 CRDi 6MT 4WD / dizel / 100kW / 136KS / ručni / 6 stupnjeva prijenosa / 5-vrata</v>
      </c>
      <c r="N911" s="99" t="s">
        <v>340</v>
      </c>
      <c r="O911" s="88">
        <f t="shared" si="103"/>
        <v>136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37" t="s">
        <v>41</v>
      </c>
      <c r="B912" s="115" t="s">
        <v>105</v>
      </c>
      <c r="C912" s="115" t="s">
        <v>144</v>
      </c>
      <c r="D912" s="116" t="s">
        <v>49</v>
      </c>
      <c r="E912" s="39" t="s">
        <v>29</v>
      </c>
      <c r="F912" s="39">
        <v>5</v>
      </c>
      <c r="G912" s="39" t="s">
        <v>26</v>
      </c>
      <c r="H912" s="39">
        <v>1598</v>
      </c>
      <c r="I912" s="39">
        <v>100</v>
      </c>
      <c r="J912" s="2">
        <v>209689.99999997232</v>
      </c>
      <c r="K912" s="22">
        <v>43466</v>
      </c>
      <c r="L912" s="40" t="s">
        <v>278</v>
      </c>
      <c r="M912" s="148" t="str">
        <f t="shared" si="140"/>
        <v>Hyundai Tucson 1.6 136 CRDi 6MT 4WD / dizel / 100kW / 136KS / ručni / 6 stupnjeva prijenosa / 5-vrata</v>
      </c>
      <c r="N912" s="99" t="s">
        <v>340</v>
      </c>
      <c r="O912" s="88">
        <f t="shared" si="103"/>
        <v>136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8" customFormat="1" x14ac:dyDescent="0.25">
      <c r="A913" s="37" t="s">
        <v>41</v>
      </c>
      <c r="B913" s="115" t="s">
        <v>105</v>
      </c>
      <c r="C913" s="115" t="s">
        <v>111</v>
      </c>
      <c r="D913" s="116" t="s">
        <v>86</v>
      </c>
      <c r="E913" s="39" t="s">
        <v>87</v>
      </c>
      <c r="F913" s="39">
        <v>5</v>
      </c>
      <c r="G913" s="39" t="s">
        <v>26</v>
      </c>
      <c r="H913" s="39">
        <v>1598</v>
      </c>
      <c r="I913" s="39">
        <v>100</v>
      </c>
      <c r="J913" s="2">
        <v>216689.99999997782</v>
      </c>
      <c r="K913" s="22">
        <v>43466</v>
      </c>
      <c r="L913" s="40" t="s">
        <v>347</v>
      </c>
      <c r="M913" s="148" t="str">
        <f t="shared" si="140"/>
        <v>Hyundai Tucson 1.6 136 CRDi 7DCT 4WD / dizel / 100kW / 136KS / 7DCT / 7 stupnjeva automatski / 5-vrata</v>
      </c>
      <c r="N913" s="99" t="s">
        <v>341</v>
      </c>
      <c r="O913" s="88">
        <f t="shared" si="103"/>
        <v>136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37" t="s">
        <v>41</v>
      </c>
      <c r="B914" s="115" t="s">
        <v>105</v>
      </c>
      <c r="C914" s="115" t="s">
        <v>144</v>
      </c>
      <c r="D914" s="116" t="s">
        <v>86</v>
      </c>
      <c r="E914" s="39" t="s">
        <v>87</v>
      </c>
      <c r="F914" s="39">
        <v>5</v>
      </c>
      <c r="G914" s="39" t="s">
        <v>26</v>
      </c>
      <c r="H914" s="39">
        <v>1598</v>
      </c>
      <c r="I914" s="39">
        <v>100</v>
      </c>
      <c r="J914" s="2">
        <v>220689.99999998134</v>
      </c>
      <c r="K914" s="22">
        <v>43466</v>
      </c>
      <c r="L914" s="40" t="s">
        <v>347</v>
      </c>
      <c r="M914" s="148" t="str">
        <f t="shared" si="140"/>
        <v>Hyundai Tucson 1.6 136 CRDi 7DCT 4WD / dizel / 100kW / 136KS / 7DCT / 7 stupnjeva automatski / 5-vrata</v>
      </c>
      <c r="N914" s="99" t="s">
        <v>341</v>
      </c>
      <c r="O914" s="88">
        <f t="shared" si="103"/>
        <v>136</v>
      </c>
      <c r="P914" s="25"/>
      <c r="Q914" s="26"/>
      <c r="R914" s="26"/>
      <c r="S914" s="27"/>
      <c r="T914" s="27"/>
      <c r="U914" s="27"/>
      <c r="V914" s="27"/>
      <c r="W914" s="27"/>
      <c r="X914" s="26"/>
      <c r="Y914" s="26"/>
      <c r="Z914" s="27"/>
      <c r="AA914" s="27"/>
      <c r="AB914" s="27"/>
      <c r="AC914" s="75"/>
      <c r="AD914" s="26"/>
      <c r="AE914" s="29"/>
      <c r="AF914" s="30"/>
      <c r="AG914" s="30"/>
      <c r="AH914" s="29"/>
      <c r="AI914" s="30"/>
      <c r="AJ914" s="76"/>
    </row>
    <row r="915" spans="1:36" s="18" customFormat="1" x14ac:dyDescent="0.25">
      <c r="A915" s="37" t="s">
        <v>41</v>
      </c>
      <c r="B915" s="115" t="s">
        <v>105</v>
      </c>
      <c r="C915" s="115" t="s">
        <v>111</v>
      </c>
      <c r="D915" s="116" t="s">
        <v>49</v>
      </c>
      <c r="E915" s="39" t="s">
        <v>29</v>
      </c>
      <c r="F915" s="39">
        <v>5</v>
      </c>
      <c r="G915" s="39" t="s">
        <v>26</v>
      </c>
      <c r="H915" s="39">
        <v>1995</v>
      </c>
      <c r="I915" s="39">
        <v>136</v>
      </c>
      <c r="J915" s="2">
        <v>208359.99977539704</v>
      </c>
      <c r="K915" s="22">
        <v>43466</v>
      </c>
      <c r="L915" s="40" t="s">
        <v>348</v>
      </c>
      <c r="M915" s="148" t="str">
        <f t="shared" si="140"/>
        <v>Hyundai Tucson 2.0 CRDi ISG 185 6MT 4WD / dizel / 136kW / 185KS / ručni / 6 stupnjeva prijenosa / 5-vrata</v>
      </c>
      <c r="N915" s="99" t="s">
        <v>342</v>
      </c>
      <c r="O915" s="88">
        <f t="shared" si="103"/>
        <v>185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x14ac:dyDescent="0.25">
      <c r="A916" s="37" t="s">
        <v>41</v>
      </c>
      <c r="B916" s="115" t="s">
        <v>105</v>
      </c>
      <c r="C916" s="115" t="s">
        <v>144</v>
      </c>
      <c r="D916" s="116" t="s">
        <v>49</v>
      </c>
      <c r="E916" s="39" t="s">
        <v>29</v>
      </c>
      <c r="F916" s="39">
        <v>5</v>
      </c>
      <c r="G916" s="39" t="s">
        <v>26</v>
      </c>
      <c r="H916" s="39">
        <v>1995</v>
      </c>
      <c r="I916" s="39">
        <v>136</v>
      </c>
      <c r="J916" s="2">
        <v>212359.99982263646</v>
      </c>
      <c r="K916" s="22">
        <v>43466</v>
      </c>
      <c r="L916" s="40" t="s">
        <v>348</v>
      </c>
      <c r="M916" s="148" t="str">
        <f t="shared" si="140"/>
        <v>Hyundai Tucson 2.0 CRDi ISG 185 6MT 4WD / dizel / 136kW / 185KS / ručni / 6 stupnjeva prijenosa / 5-vrata</v>
      </c>
      <c r="N916" s="99" t="s">
        <v>342</v>
      </c>
      <c r="O916" s="88">
        <f t="shared" si="103"/>
        <v>185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37" t="s">
        <v>41</v>
      </c>
      <c r="B917" s="115" t="s">
        <v>105</v>
      </c>
      <c r="C917" s="115" t="s">
        <v>111</v>
      </c>
      <c r="D917" s="116" t="s">
        <v>86</v>
      </c>
      <c r="E917" s="39" t="s">
        <v>87</v>
      </c>
      <c r="F917" s="39">
        <v>5</v>
      </c>
      <c r="G917" s="39" t="s">
        <v>26</v>
      </c>
      <c r="H917" s="39">
        <v>1995</v>
      </c>
      <c r="I917" s="39">
        <v>136</v>
      </c>
      <c r="J917" s="2">
        <v>219359.99989779515</v>
      </c>
      <c r="K917" s="22">
        <v>43466</v>
      </c>
      <c r="L917" s="40" t="s">
        <v>296</v>
      </c>
      <c r="M917" s="148" t="str">
        <f t="shared" si="140"/>
        <v>Hyundai Tucson 2.0 CRDi ISG 185 A/T 4WD / dizel / 136kW / 185KS / 7DCT / 7 stupnjeva automatski / 5-vrata</v>
      </c>
      <c r="N917" s="99" t="s">
        <v>343</v>
      </c>
      <c r="O917" s="88">
        <f t="shared" si="103"/>
        <v>185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23" customFormat="1" x14ac:dyDescent="0.25">
      <c r="A918" s="37" t="s">
        <v>41</v>
      </c>
      <c r="B918" s="115" t="s">
        <v>105</v>
      </c>
      <c r="C918" s="115" t="s">
        <v>144</v>
      </c>
      <c r="D918" s="116" t="s">
        <v>86</v>
      </c>
      <c r="E918" s="39" t="s">
        <v>87</v>
      </c>
      <c r="F918" s="39">
        <v>5</v>
      </c>
      <c r="G918" s="39" t="s">
        <v>26</v>
      </c>
      <c r="H918" s="39">
        <v>1995</v>
      </c>
      <c r="I918" s="39">
        <v>136</v>
      </c>
      <c r="J918" s="2">
        <v>223359.99992632942</v>
      </c>
      <c r="K918" s="22">
        <v>43466</v>
      </c>
      <c r="L918" s="40" t="s">
        <v>296</v>
      </c>
      <c r="M918" s="148" t="str">
        <f t="shared" si="140"/>
        <v>Hyundai Tucson 2.0 CRDi ISG 185 A/T 4WD / dizel / 136kW / 185KS / 7DCT / 7 stupnjeva automatski / 5-vrata</v>
      </c>
      <c r="N918" s="183" t="s">
        <v>343</v>
      </c>
      <c r="O918" s="88">
        <f t="shared" si="103"/>
        <v>185</v>
      </c>
      <c r="P918" s="25"/>
      <c r="Q918" s="26"/>
      <c r="R918" s="26"/>
      <c r="S918" s="27"/>
      <c r="T918" s="27"/>
      <c r="U918" s="27"/>
      <c r="V918" s="27"/>
      <c r="W918" s="27"/>
      <c r="X918" s="26"/>
      <c r="Y918" s="26"/>
      <c r="Z918" s="27"/>
      <c r="AA918" s="27"/>
      <c r="AB918" s="27"/>
      <c r="AC918" s="75"/>
      <c r="AD918" s="26"/>
      <c r="AE918" s="29"/>
      <c r="AF918" s="30"/>
      <c r="AG918" s="30"/>
      <c r="AH918" s="29"/>
      <c r="AI918" s="30"/>
      <c r="AJ918" s="76"/>
    </row>
    <row r="919" spans="1:36" s="18" customFormat="1" x14ac:dyDescent="0.25">
      <c r="A919" s="37" t="s">
        <v>41</v>
      </c>
      <c r="B919" s="115" t="s">
        <v>105</v>
      </c>
      <c r="C919" s="113" t="s">
        <v>349</v>
      </c>
      <c r="D919" s="116" t="s">
        <v>49</v>
      </c>
      <c r="E919" s="39" t="s">
        <v>29</v>
      </c>
      <c r="F919" s="39">
        <v>5</v>
      </c>
      <c r="G919" s="21" t="s">
        <v>25</v>
      </c>
      <c r="H919" s="39">
        <v>1591</v>
      </c>
      <c r="I919" s="39">
        <v>97</v>
      </c>
      <c r="J919" s="1">
        <v>134420</v>
      </c>
      <c r="K919" s="22">
        <v>43528</v>
      </c>
      <c r="L919" s="23">
        <v>157</v>
      </c>
      <c r="M919" s="148" t="str">
        <f t="shared" si="140"/>
        <v>Hyundai Tucson 1.6 GDI 132 6MT / benzin / 97kW / 132KS / ručni / 6 stupnjeva prijenosa / 5-vrata</v>
      </c>
      <c r="N919" s="86" t="s">
        <v>333</v>
      </c>
      <c r="O919" s="88">
        <f t="shared" si="103"/>
        <v>132</v>
      </c>
      <c r="P919" s="118"/>
      <c r="Q919" s="119"/>
      <c r="R919" s="119"/>
      <c r="S919" s="120"/>
      <c r="T919" s="120"/>
      <c r="U919" s="120"/>
      <c r="V919" s="120"/>
      <c r="W919" s="120"/>
      <c r="X919" s="119"/>
      <c r="Y919" s="119"/>
      <c r="Z919" s="120"/>
      <c r="AA919" s="120"/>
      <c r="AB919" s="120"/>
      <c r="AC919" s="126"/>
      <c r="AD919" s="119"/>
      <c r="AE919" s="121"/>
      <c r="AF919" s="122"/>
      <c r="AG919" s="122"/>
      <c r="AH919" s="121"/>
      <c r="AI919" s="122"/>
      <c r="AJ919" s="127"/>
    </row>
    <row r="920" spans="1:36" s="18" customFormat="1" x14ac:dyDescent="0.25">
      <c r="A920" s="37" t="s">
        <v>41</v>
      </c>
      <c r="B920" s="115" t="s">
        <v>105</v>
      </c>
      <c r="C920" s="113" t="s">
        <v>350</v>
      </c>
      <c r="D920" s="116" t="s">
        <v>49</v>
      </c>
      <c r="E920" s="39" t="s">
        <v>29</v>
      </c>
      <c r="F920" s="39">
        <v>5</v>
      </c>
      <c r="G920" s="21" t="s">
        <v>25</v>
      </c>
      <c r="H920" s="39">
        <v>1591</v>
      </c>
      <c r="I920" s="39">
        <v>97</v>
      </c>
      <c r="J920" s="1">
        <v>144420</v>
      </c>
      <c r="K920" s="22">
        <v>43528</v>
      </c>
      <c r="L920" s="23">
        <v>157</v>
      </c>
      <c r="M920" s="148" t="str">
        <f t="shared" si="140"/>
        <v>Hyundai Tucson 1.6 GDI 132 6MT / benzin / 97kW / 132KS / ručni / 6 stupnjeva prijenosa / 5-vrata</v>
      </c>
      <c r="N920" s="86" t="s">
        <v>333</v>
      </c>
      <c r="O920" s="88">
        <f t="shared" si="103"/>
        <v>132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ht="15.75" thickBot="1" x14ac:dyDescent="0.3">
      <c r="A921" s="31" t="s">
        <v>41</v>
      </c>
      <c r="B921" s="70" t="s">
        <v>105</v>
      </c>
      <c r="C921" s="70" t="s">
        <v>351</v>
      </c>
      <c r="D921" s="33" t="s">
        <v>49</v>
      </c>
      <c r="E921" s="34" t="s">
        <v>29</v>
      </c>
      <c r="F921" s="34">
        <v>5</v>
      </c>
      <c r="G921" s="34" t="s">
        <v>25</v>
      </c>
      <c r="H921" s="34">
        <v>1591</v>
      </c>
      <c r="I921" s="34">
        <v>97</v>
      </c>
      <c r="J921" s="3">
        <v>149920</v>
      </c>
      <c r="K921" s="35">
        <v>43528</v>
      </c>
      <c r="L921" s="36">
        <v>162</v>
      </c>
      <c r="M921" s="149" t="str">
        <f t="shared" si="140"/>
        <v>Hyundai Tucson 1.6 GDI 132 6MT / benzin / 97kW / 132KS / ručni / 6 stupnjeva prijenosa / 5-vrata</v>
      </c>
      <c r="N921" s="97" t="s">
        <v>333</v>
      </c>
      <c r="O921" s="89">
        <f t="shared" si="103"/>
        <v>132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19" t="s">
        <v>41</v>
      </c>
      <c r="B922" s="113" t="s">
        <v>105</v>
      </c>
      <c r="C922" s="115" t="s">
        <v>367</v>
      </c>
      <c r="D922" s="116" t="s">
        <v>50</v>
      </c>
      <c r="E922" s="21" t="s">
        <v>295</v>
      </c>
      <c r="F922" s="39">
        <v>5</v>
      </c>
      <c r="G922" s="39" t="s">
        <v>26</v>
      </c>
      <c r="H922" s="39">
        <v>1995</v>
      </c>
      <c r="I922" s="39">
        <v>136</v>
      </c>
      <c r="J922" s="2">
        <v>267990</v>
      </c>
      <c r="K922" s="112">
        <v>43539</v>
      </c>
      <c r="L922" s="40" t="s">
        <v>296</v>
      </c>
      <c r="M922" s="114" t="str">
        <f t="shared" si="140"/>
        <v>Hyundai Tucson 2.0 CRDi A/T 4WD / dizel / 136kW / 185KS / automatski / 8 stupnjeva automatski / 5-vrata</v>
      </c>
      <c r="N922" s="99" t="s">
        <v>294</v>
      </c>
      <c r="O922" s="100">
        <f t="shared" ref="O922:O923" si="141">ROUND(I922*1.36,0)</f>
        <v>185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51" customFormat="1" ht="15.75" thickBot="1" x14ac:dyDescent="0.3">
      <c r="A923" s="180" t="s">
        <v>41</v>
      </c>
      <c r="B923" s="184" t="s">
        <v>105</v>
      </c>
      <c r="C923" s="184" t="s">
        <v>368</v>
      </c>
      <c r="D923" s="185" t="s">
        <v>86</v>
      </c>
      <c r="E923" s="182" t="s">
        <v>87</v>
      </c>
      <c r="F923" s="182">
        <v>5</v>
      </c>
      <c r="G923" s="182" t="s">
        <v>26</v>
      </c>
      <c r="H923" s="182">
        <v>1598</v>
      </c>
      <c r="I923" s="182">
        <v>100</v>
      </c>
      <c r="J923" s="186">
        <v>257990</v>
      </c>
      <c r="K923" s="35">
        <v>43539</v>
      </c>
      <c r="L923" s="187" t="s">
        <v>361</v>
      </c>
      <c r="M923" s="149" t="str">
        <f t="shared" ref="M923" si="142">N923&amp;" / "&amp;G923&amp;" / "&amp;I923&amp;"kW"&amp;" / "&amp;O923&amp;"KS"&amp;" / "&amp;D923&amp;" / "&amp;E923&amp;" / "&amp;F923&amp;"-vrata"</f>
        <v>Hyundai Tucson 1.6 136 CRDi 7DCT 2WD / dizel / 100kW / 136KS / 7DCT / 7 stupnjeva automatski / 5-vrata</v>
      </c>
      <c r="N923" s="188" t="s">
        <v>369</v>
      </c>
      <c r="O923" s="89">
        <f t="shared" si="141"/>
        <v>136</v>
      </c>
      <c r="P923" s="128"/>
      <c r="Q923" s="129"/>
      <c r="R923" s="129"/>
      <c r="S923" s="130"/>
      <c r="T923" s="130"/>
      <c r="U923" s="130"/>
      <c r="V923" s="130"/>
      <c r="W923" s="130"/>
      <c r="X923" s="129"/>
      <c r="Y923" s="129"/>
      <c r="Z923" s="130"/>
      <c r="AA923" s="130"/>
      <c r="AB923" s="130"/>
      <c r="AC923" s="131"/>
      <c r="AD923" s="129"/>
      <c r="AE923" s="132"/>
      <c r="AF923" s="133"/>
      <c r="AG923" s="133"/>
      <c r="AH923" s="132"/>
      <c r="AI923" s="133"/>
      <c r="AJ923" s="134"/>
    </row>
    <row r="924" spans="1:36" s="18" customFormat="1" x14ac:dyDescent="0.25">
      <c r="A924" s="37" t="s">
        <v>41</v>
      </c>
      <c r="B924" s="115" t="s">
        <v>105</v>
      </c>
      <c r="C924" s="115" t="s">
        <v>107</v>
      </c>
      <c r="D924" s="116" t="s">
        <v>49</v>
      </c>
      <c r="E924" s="39" t="s">
        <v>29</v>
      </c>
      <c r="F924" s="39">
        <v>5</v>
      </c>
      <c r="G924" s="39" t="s">
        <v>25</v>
      </c>
      <c r="H924" s="39">
        <v>1591</v>
      </c>
      <c r="I924" s="39">
        <v>97</v>
      </c>
      <c r="J924" s="2">
        <v>146020</v>
      </c>
      <c r="K924" s="112">
        <v>43612</v>
      </c>
      <c r="L924" s="40" t="s">
        <v>354</v>
      </c>
      <c r="M924" s="146" t="str">
        <f t="shared" ref="M924:M1086" si="143">N924&amp;" / "&amp;G924&amp;" / "&amp;I924&amp;"kW"&amp;" / "&amp;O924&amp;"KS"&amp;" / "&amp;D924&amp;" / "&amp;E924&amp;" / "&amp;F924&amp;"-vrata"</f>
        <v>Hyundai Tucson 1.6 GDI 132 6MT / benzin / 97kW / 132KS / ručni / 6 stupnjeva prijenosa / 5-vrata</v>
      </c>
      <c r="N924" s="99" t="s">
        <v>333</v>
      </c>
      <c r="O924" s="125">
        <f t="shared" ref="O924:O947" si="144">ROUND(I924*1.36,0)</f>
        <v>132</v>
      </c>
      <c r="P924" s="118"/>
      <c r="Q924" s="119"/>
      <c r="R924" s="119"/>
      <c r="S924" s="120"/>
      <c r="T924" s="120"/>
      <c r="U924" s="120"/>
      <c r="V924" s="120"/>
      <c r="W924" s="120"/>
      <c r="X924" s="119"/>
      <c r="Y924" s="119"/>
      <c r="Z924" s="120"/>
      <c r="AA924" s="120"/>
      <c r="AB924" s="120"/>
      <c r="AC924" s="126"/>
      <c r="AD924" s="119"/>
      <c r="AE924" s="121"/>
      <c r="AF924" s="122"/>
      <c r="AG924" s="122"/>
      <c r="AH924" s="121"/>
      <c r="AI924" s="122"/>
      <c r="AJ924" s="127"/>
    </row>
    <row r="925" spans="1:36" s="18" customFormat="1" x14ac:dyDescent="0.25">
      <c r="A925" s="37" t="s">
        <v>41</v>
      </c>
      <c r="B925" s="115" t="s">
        <v>105</v>
      </c>
      <c r="C925" s="115" t="s">
        <v>344</v>
      </c>
      <c r="D925" s="116" t="s">
        <v>49</v>
      </c>
      <c r="E925" s="39" t="s">
        <v>29</v>
      </c>
      <c r="F925" s="39">
        <v>5</v>
      </c>
      <c r="G925" s="21" t="s">
        <v>25</v>
      </c>
      <c r="H925" s="39">
        <v>1591</v>
      </c>
      <c r="I925" s="39">
        <v>97</v>
      </c>
      <c r="J925" s="2">
        <v>149990</v>
      </c>
      <c r="K925" s="22">
        <v>43612</v>
      </c>
      <c r="L925" s="40" t="s">
        <v>354</v>
      </c>
      <c r="M925" s="148" t="str">
        <f t="shared" si="143"/>
        <v>Hyundai Tucson 1.6 GDI 132 6MT / benzin / 97kW / 132KS / ručni / 6 stupnjeva prijenosa / 5-vrata</v>
      </c>
      <c r="N925" s="99" t="s">
        <v>333</v>
      </c>
      <c r="O925" s="88">
        <f t="shared" si="144"/>
        <v>132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37" t="s">
        <v>41</v>
      </c>
      <c r="B926" s="115" t="s">
        <v>105</v>
      </c>
      <c r="C926" s="115" t="s">
        <v>111</v>
      </c>
      <c r="D926" s="116" t="s">
        <v>49</v>
      </c>
      <c r="E926" s="39" t="s">
        <v>29</v>
      </c>
      <c r="F926" s="39">
        <v>5</v>
      </c>
      <c r="G926" s="21" t="s">
        <v>25</v>
      </c>
      <c r="H926" s="39">
        <v>1591</v>
      </c>
      <c r="I926" s="39">
        <v>130</v>
      </c>
      <c r="J926" s="2">
        <v>172990</v>
      </c>
      <c r="K926" s="22">
        <v>43612</v>
      </c>
      <c r="L926" s="40" t="s">
        <v>355</v>
      </c>
      <c r="M926" s="148" t="str">
        <f t="shared" si="143"/>
        <v>Hyundai Tucson 1.6 T-Gdi 177 ISG 6MT 2WD / benzin / 130kW / 177KS / ručni / 6 stupnjeva prijenosa / 5-vrata</v>
      </c>
      <c r="N926" s="99" t="s">
        <v>334</v>
      </c>
      <c r="O926" s="88">
        <f t="shared" si="144"/>
        <v>177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37" t="s">
        <v>41</v>
      </c>
      <c r="B927" s="115" t="s">
        <v>105</v>
      </c>
      <c r="C927" s="115" t="s">
        <v>144</v>
      </c>
      <c r="D927" s="116" t="s">
        <v>49</v>
      </c>
      <c r="E927" s="39" t="s">
        <v>29</v>
      </c>
      <c r="F927" s="39">
        <v>5</v>
      </c>
      <c r="G927" s="21" t="s">
        <v>25</v>
      </c>
      <c r="H927" s="39">
        <v>1591</v>
      </c>
      <c r="I927" s="39">
        <v>130</v>
      </c>
      <c r="J927" s="2">
        <v>176990</v>
      </c>
      <c r="K927" s="22">
        <v>43612</v>
      </c>
      <c r="L927" s="40" t="s">
        <v>356</v>
      </c>
      <c r="M927" s="148" t="str">
        <f t="shared" si="143"/>
        <v>Hyundai Tucson 1.6 T-Gdi 177 ISG 6MT 2WD / benzin / 130kW / 177KS / ručni / 6 stupnjeva prijenosa / 5-vrata</v>
      </c>
      <c r="N927" s="99" t="s">
        <v>334</v>
      </c>
      <c r="O927" s="88">
        <f t="shared" si="144"/>
        <v>177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111</v>
      </c>
      <c r="D928" s="116" t="s">
        <v>86</v>
      </c>
      <c r="E928" s="39" t="s">
        <v>87</v>
      </c>
      <c r="F928" s="39">
        <v>5</v>
      </c>
      <c r="G928" s="21" t="s">
        <v>25</v>
      </c>
      <c r="H928" s="39">
        <v>1591</v>
      </c>
      <c r="I928" s="39">
        <v>130</v>
      </c>
      <c r="J928" s="2">
        <v>187860</v>
      </c>
      <c r="K928" s="22">
        <v>43612</v>
      </c>
      <c r="L928" s="40" t="s">
        <v>357</v>
      </c>
      <c r="M928" s="148" t="str">
        <f t="shared" si="143"/>
        <v>Hyundai Tucson 1.6 T-Gdi 177 ISG DCT 2WD / benzin / 130kW / 177KS / 7DCT / 7 stupnjeva automatski / 5-vrata</v>
      </c>
      <c r="N928" s="99" t="s">
        <v>335</v>
      </c>
      <c r="O928" s="88">
        <f t="shared" si="144"/>
        <v>177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144</v>
      </c>
      <c r="D929" s="116" t="s">
        <v>86</v>
      </c>
      <c r="E929" s="39" t="s">
        <v>87</v>
      </c>
      <c r="F929" s="39">
        <v>5</v>
      </c>
      <c r="G929" s="21" t="s">
        <v>25</v>
      </c>
      <c r="H929" s="39">
        <v>1591</v>
      </c>
      <c r="I929" s="39">
        <v>130</v>
      </c>
      <c r="J929" s="2">
        <v>191860</v>
      </c>
      <c r="K929" s="22">
        <v>43612</v>
      </c>
      <c r="L929" s="40" t="s">
        <v>358</v>
      </c>
      <c r="M929" s="148" t="str">
        <f t="shared" si="143"/>
        <v>Hyundai Tucson 1.6 T-Gdi 177 ISG DCT 2WD / benzin / 130kW / 177KS / 7DCT / 7 stupnjeva automatski / 5-vrata</v>
      </c>
      <c r="N929" s="99" t="s">
        <v>335</v>
      </c>
      <c r="O929" s="88">
        <f t="shared" si="144"/>
        <v>177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111</v>
      </c>
      <c r="D930" s="116" t="s">
        <v>86</v>
      </c>
      <c r="E930" s="39" t="s">
        <v>87</v>
      </c>
      <c r="F930" s="39">
        <v>5</v>
      </c>
      <c r="G930" s="21" t="s">
        <v>25</v>
      </c>
      <c r="H930" s="39">
        <v>1591</v>
      </c>
      <c r="I930" s="39">
        <v>130</v>
      </c>
      <c r="J930" s="2">
        <v>197360</v>
      </c>
      <c r="K930" s="22">
        <v>43612</v>
      </c>
      <c r="L930" s="40" t="s">
        <v>359</v>
      </c>
      <c r="M930" s="148" t="str">
        <f t="shared" si="143"/>
        <v>Hyundai Tucson 1.6 T-Gdi 177 ISG DCT 4WD / benzin / 130kW / 177KS / 7DCT / 7 stupnjeva automatski / 5-vrata</v>
      </c>
      <c r="N930" s="99" t="s">
        <v>337</v>
      </c>
      <c r="O930" s="88">
        <f t="shared" si="144"/>
        <v>177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144</v>
      </c>
      <c r="D931" s="116" t="s">
        <v>86</v>
      </c>
      <c r="E931" s="39" t="s">
        <v>87</v>
      </c>
      <c r="F931" s="39">
        <v>5</v>
      </c>
      <c r="G931" s="21" t="s">
        <v>25</v>
      </c>
      <c r="H931" s="39">
        <v>1591</v>
      </c>
      <c r="I931" s="39">
        <v>130</v>
      </c>
      <c r="J931" s="2">
        <v>201360</v>
      </c>
      <c r="K931" s="22">
        <v>43612</v>
      </c>
      <c r="L931" s="40" t="s">
        <v>359</v>
      </c>
      <c r="M931" s="148" t="str">
        <f t="shared" si="143"/>
        <v>Hyundai Tucson 1.6 T-Gdi 177 ISG DCT 4WD / benzin / 130kW / 177KS / 7DCT / 7 stupnjeva automatski / 5-vrata</v>
      </c>
      <c r="N931" s="99" t="s">
        <v>337</v>
      </c>
      <c r="O931" s="88">
        <f t="shared" si="144"/>
        <v>177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107</v>
      </c>
      <c r="D932" s="116" t="s">
        <v>49</v>
      </c>
      <c r="E932" s="39" t="s">
        <v>29</v>
      </c>
      <c r="F932" s="39">
        <v>5</v>
      </c>
      <c r="G932" s="39" t="s">
        <v>26</v>
      </c>
      <c r="H932" s="39">
        <v>1598</v>
      </c>
      <c r="I932" s="39">
        <v>84.9</v>
      </c>
      <c r="J932" s="2">
        <v>170100</v>
      </c>
      <c r="K932" s="22">
        <v>43612</v>
      </c>
      <c r="L932" s="40" t="s">
        <v>360</v>
      </c>
      <c r="M932" s="148" t="str">
        <f t="shared" si="143"/>
        <v>Hyundai Tucson 1.6 CRDi 115 6MT / dizel / 84,9kW / 115KS / ručni / 6 stupnjeva prijenosa / 5-vrata</v>
      </c>
      <c r="N932" s="99" t="s">
        <v>338</v>
      </c>
      <c r="O932" s="88">
        <f t="shared" si="144"/>
        <v>115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344</v>
      </c>
      <c r="D933" s="116" t="s">
        <v>49</v>
      </c>
      <c r="E933" s="39" t="s">
        <v>29</v>
      </c>
      <c r="F933" s="39">
        <v>5</v>
      </c>
      <c r="G933" s="39" t="s">
        <v>26</v>
      </c>
      <c r="H933" s="39">
        <v>1598</v>
      </c>
      <c r="I933" s="39">
        <v>84.9</v>
      </c>
      <c r="J933" s="2">
        <v>174100</v>
      </c>
      <c r="K933" s="22">
        <v>43612</v>
      </c>
      <c r="L933" s="40" t="s">
        <v>360</v>
      </c>
      <c r="M933" s="148" t="str">
        <f t="shared" si="143"/>
        <v>Hyundai Tucson 1.6 CRDi 115 6MT / dizel / 84,9kW / 115KS / ručni / 6 stupnjeva prijenosa / 5-vrata</v>
      </c>
      <c r="N933" s="99" t="s">
        <v>338</v>
      </c>
      <c r="O933" s="88">
        <f t="shared" si="144"/>
        <v>115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110</v>
      </c>
      <c r="D934" s="116" t="s">
        <v>49</v>
      </c>
      <c r="E934" s="39" t="s">
        <v>29</v>
      </c>
      <c r="F934" s="39">
        <v>5</v>
      </c>
      <c r="G934" s="39" t="s">
        <v>26</v>
      </c>
      <c r="H934" s="39">
        <v>1598</v>
      </c>
      <c r="I934" s="39">
        <v>84.9</v>
      </c>
      <c r="J934" s="2">
        <v>181237.86</v>
      </c>
      <c r="K934" s="22">
        <v>43612</v>
      </c>
      <c r="L934" s="40" t="s">
        <v>360</v>
      </c>
      <c r="M934" s="148" t="str">
        <f t="shared" si="143"/>
        <v>Hyundai Tucson 1.6 CRDi 115 6MT / dizel / 84,9kW / 115KS / ručni / 6 stupnjeva prijenosa / 5-vrata</v>
      </c>
      <c r="N934" s="99" t="s">
        <v>338</v>
      </c>
      <c r="O934" s="88">
        <f t="shared" si="144"/>
        <v>115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144</v>
      </c>
      <c r="D935" s="116" t="s">
        <v>49</v>
      </c>
      <c r="E935" s="39" t="s">
        <v>29</v>
      </c>
      <c r="F935" s="39">
        <v>5</v>
      </c>
      <c r="G935" s="39" t="s">
        <v>26</v>
      </c>
      <c r="H935" s="39">
        <v>1598</v>
      </c>
      <c r="I935" s="39">
        <v>84.9</v>
      </c>
      <c r="J935" s="2">
        <v>198500</v>
      </c>
      <c r="K935" s="22">
        <v>43612</v>
      </c>
      <c r="L935" s="40" t="s">
        <v>353</v>
      </c>
      <c r="M935" s="148" t="str">
        <f t="shared" si="143"/>
        <v>Hyundai Tucson 1.6 CRDi 115 6MT / dizel / 84,9kW / 115KS / ručni / 6 stupnjeva prijenosa / 5-vrata</v>
      </c>
      <c r="N935" s="99" t="s">
        <v>338</v>
      </c>
      <c r="O935" s="88">
        <f t="shared" si="144"/>
        <v>115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111</v>
      </c>
      <c r="D936" s="116" t="s">
        <v>86</v>
      </c>
      <c r="E936" s="39" t="s">
        <v>87</v>
      </c>
      <c r="F936" s="39">
        <v>5</v>
      </c>
      <c r="G936" s="39" t="s">
        <v>26</v>
      </c>
      <c r="H936" s="39">
        <v>1598</v>
      </c>
      <c r="I936" s="39">
        <v>100</v>
      </c>
      <c r="J936" s="2">
        <v>204980.95</v>
      </c>
      <c r="K936" s="22">
        <v>43612</v>
      </c>
      <c r="L936" s="40" t="s">
        <v>361</v>
      </c>
      <c r="M936" s="148" t="str">
        <f t="shared" si="143"/>
        <v>Hyundai Tucson 1.6 CRDi 136 7DCT / dizel / 100kW / 136KS / 7DCT / 7 stupnjeva automatski / 5-vrata</v>
      </c>
      <c r="N936" s="99" t="s">
        <v>339</v>
      </c>
      <c r="O936" s="88">
        <f t="shared" si="144"/>
        <v>136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144</v>
      </c>
      <c r="D937" s="116" t="s">
        <v>86</v>
      </c>
      <c r="E937" s="39" t="s">
        <v>87</v>
      </c>
      <c r="F937" s="39">
        <v>5</v>
      </c>
      <c r="G937" s="39" t="s">
        <v>26</v>
      </c>
      <c r="H937" s="39">
        <v>1598</v>
      </c>
      <c r="I937" s="39">
        <v>100</v>
      </c>
      <c r="J937" s="2">
        <v>210695.24</v>
      </c>
      <c r="K937" s="22">
        <v>43612</v>
      </c>
      <c r="L937" s="40" t="s">
        <v>361</v>
      </c>
      <c r="M937" s="148" t="str">
        <f t="shared" si="143"/>
        <v>Hyundai Tucson 1.6 CRDi 136 7DCT / dizel / 100kW / 136KS / 7DCT / 7 stupnjeva automatski / 5-vrata</v>
      </c>
      <c r="N937" s="99" t="s">
        <v>339</v>
      </c>
      <c r="O937" s="88">
        <f t="shared" si="144"/>
        <v>136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111</v>
      </c>
      <c r="D938" s="116" t="s">
        <v>49</v>
      </c>
      <c r="E938" s="39" t="s">
        <v>29</v>
      </c>
      <c r="F938" s="39">
        <v>5</v>
      </c>
      <c r="G938" s="39" t="s">
        <v>26</v>
      </c>
      <c r="H938" s="39">
        <v>1598</v>
      </c>
      <c r="I938" s="39">
        <v>100</v>
      </c>
      <c r="J938" s="2">
        <v>208490</v>
      </c>
      <c r="K938" s="22">
        <v>43612</v>
      </c>
      <c r="L938" s="40" t="s">
        <v>362</v>
      </c>
      <c r="M938" s="148" t="str">
        <f t="shared" si="143"/>
        <v>Hyundai Tucson 1.6 136 CRDi 6MT 4WD / dizel / 100kW / 136KS / ručni / 6 stupnjeva prijenosa / 5-vrata</v>
      </c>
      <c r="N938" s="99" t="s">
        <v>340</v>
      </c>
      <c r="O938" s="88">
        <f t="shared" si="144"/>
        <v>136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144</v>
      </c>
      <c r="D939" s="116" t="s">
        <v>49</v>
      </c>
      <c r="E939" s="39" t="s">
        <v>29</v>
      </c>
      <c r="F939" s="39">
        <v>5</v>
      </c>
      <c r="G939" s="39" t="s">
        <v>26</v>
      </c>
      <c r="H939" s="39">
        <v>1598</v>
      </c>
      <c r="I939" s="39">
        <v>100</v>
      </c>
      <c r="J939" s="2">
        <v>212690</v>
      </c>
      <c r="K939" s="22">
        <v>43612</v>
      </c>
      <c r="L939" s="40" t="s">
        <v>362</v>
      </c>
      <c r="M939" s="148" t="str">
        <f t="shared" si="143"/>
        <v>Hyundai Tucson 1.6 136 CRDi 6MT 4WD / dizel / 100kW / 136KS / ručni / 6 stupnjeva prijenosa / 5-vrata</v>
      </c>
      <c r="N939" s="99" t="s">
        <v>340</v>
      </c>
      <c r="O939" s="88">
        <f t="shared" si="144"/>
        <v>136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8" customFormat="1" x14ac:dyDescent="0.25">
      <c r="A940" s="37" t="s">
        <v>41</v>
      </c>
      <c r="B940" s="115" t="s">
        <v>105</v>
      </c>
      <c r="C940" s="115" t="s">
        <v>111</v>
      </c>
      <c r="D940" s="116" t="s">
        <v>86</v>
      </c>
      <c r="E940" s="39" t="s">
        <v>87</v>
      </c>
      <c r="F940" s="39">
        <v>5</v>
      </c>
      <c r="G940" s="39" t="s">
        <v>26</v>
      </c>
      <c r="H940" s="39">
        <v>1598</v>
      </c>
      <c r="I940" s="39">
        <v>100</v>
      </c>
      <c r="J940" s="2">
        <v>220690</v>
      </c>
      <c r="K940" s="22">
        <v>43612</v>
      </c>
      <c r="L940" s="40" t="s">
        <v>363</v>
      </c>
      <c r="M940" s="148" t="str">
        <f t="shared" si="143"/>
        <v>Hyundai Tucson 1.6 136 CRDi 7DCT 4WD / dizel / 100kW / 136KS / 7DCT / 7 stupnjeva automatski / 5-vrata</v>
      </c>
      <c r="N940" s="99" t="s">
        <v>341</v>
      </c>
      <c r="O940" s="88">
        <f t="shared" si="144"/>
        <v>136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8" customFormat="1" x14ac:dyDescent="0.25">
      <c r="A941" s="37" t="s">
        <v>41</v>
      </c>
      <c r="B941" s="115" t="s">
        <v>105</v>
      </c>
      <c r="C941" s="115" t="s">
        <v>144</v>
      </c>
      <c r="D941" s="116" t="s">
        <v>86</v>
      </c>
      <c r="E941" s="39" t="s">
        <v>87</v>
      </c>
      <c r="F941" s="39">
        <v>5</v>
      </c>
      <c r="G941" s="39" t="s">
        <v>26</v>
      </c>
      <c r="H941" s="39">
        <v>1598</v>
      </c>
      <c r="I941" s="39">
        <v>100</v>
      </c>
      <c r="J941" s="2">
        <v>224690</v>
      </c>
      <c r="K941" s="22">
        <v>43612</v>
      </c>
      <c r="L941" s="40" t="s">
        <v>364</v>
      </c>
      <c r="M941" s="148" t="str">
        <f t="shared" si="143"/>
        <v>Hyundai Tucson 1.6 136 CRDi 7DCT 4WD / dizel / 100kW / 136KS / 7DCT / 7 stupnjeva automatski / 5-vrata</v>
      </c>
      <c r="N941" s="99" t="s">
        <v>341</v>
      </c>
      <c r="O941" s="88">
        <f t="shared" si="144"/>
        <v>136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37" t="s">
        <v>41</v>
      </c>
      <c r="B942" s="115" t="s">
        <v>105</v>
      </c>
      <c r="C942" s="115" t="s">
        <v>111</v>
      </c>
      <c r="D942" s="116" t="s">
        <v>49</v>
      </c>
      <c r="E942" s="39" t="s">
        <v>29</v>
      </c>
      <c r="F942" s="39">
        <v>5</v>
      </c>
      <c r="G942" s="39" t="s">
        <v>26</v>
      </c>
      <c r="H942" s="39">
        <v>1995</v>
      </c>
      <c r="I942" s="39">
        <v>136</v>
      </c>
      <c r="J942" s="2">
        <v>212860</v>
      </c>
      <c r="K942" s="22">
        <v>43612</v>
      </c>
      <c r="L942" s="40" t="s">
        <v>365</v>
      </c>
      <c r="M942" s="148" t="str">
        <f t="shared" si="143"/>
        <v>Hyundai Tucson 2.0 CRDi ISG 185 6MT 4WD / dizel / 136kW / 185KS / ručni / 6 stupnjeva prijenosa / 5-vrata</v>
      </c>
      <c r="N942" s="99" t="s">
        <v>342</v>
      </c>
      <c r="O942" s="88">
        <f t="shared" si="144"/>
        <v>185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37" t="s">
        <v>41</v>
      </c>
      <c r="B943" s="115" t="s">
        <v>105</v>
      </c>
      <c r="C943" s="115" t="s">
        <v>144</v>
      </c>
      <c r="D943" s="116" t="s">
        <v>49</v>
      </c>
      <c r="E943" s="39" t="s">
        <v>29</v>
      </c>
      <c r="F943" s="39">
        <v>5</v>
      </c>
      <c r="G943" s="39" t="s">
        <v>26</v>
      </c>
      <c r="H943" s="39">
        <v>1995</v>
      </c>
      <c r="I943" s="39">
        <v>136</v>
      </c>
      <c r="J943" s="2">
        <v>216860</v>
      </c>
      <c r="K943" s="22">
        <v>43612</v>
      </c>
      <c r="L943" s="40" t="s">
        <v>365</v>
      </c>
      <c r="M943" s="148" t="str">
        <f t="shared" si="143"/>
        <v>Hyundai Tucson 2.0 CRDi ISG 185 6MT 4WD / dizel / 136kW / 185KS / ručni / 6 stupnjeva prijenosa / 5-vrata</v>
      </c>
      <c r="N943" s="99" t="s">
        <v>342</v>
      </c>
      <c r="O943" s="88">
        <f t="shared" si="144"/>
        <v>185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111</v>
      </c>
      <c r="D944" s="116" t="s">
        <v>86</v>
      </c>
      <c r="E944" s="39" t="s">
        <v>87</v>
      </c>
      <c r="F944" s="39">
        <v>5</v>
      </c>
      <c r="G944" s="39" t="s">
        <v>26</v>
      </c>
      <c r="H944" s="39">
        <v>1995</v>
      </c>
      <c r="I944" s="39">
        <v>136</v>
      </c>
      <c r="J944" s="2">
        <v>223860</v>
      </c>
      <c r="K944" s="22">
        <v>43612</v>
      </c>
      <c r="L944" s="40" t="s">
        <v>366</v>
      </c>
      <c r="M944" s="148" t="str">
        <f t="shared" si="143"/>
        <v>Hyundai Tucson 2.0 CRDi ISG 185 A/T 4WD / dizel / 136kW / 185KS / 7DCT / 7 stupnjeva automatski / 5-vrata</v>
      </c>
      <c r="N944" s="99" t="s">
        <v>343</v>
      </c>
      <c r="O944" s="88">
        <f t="shared" si="144"/>
        <v>185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23" customFormat="1" x14ac:dyDescent="0.25">
      <c r="A945" s="37" t="s">
        <v>41</v>
      </c>
      <c r="B945" s="115" t="s">
        <v>105</v>
      </c>
      <c r="C945" s="115" t="s">
        <v>144</v>
      </c>
      <c r="D945" s="116" t="s">
        <v>86</v>
      </c>
      <c r="E945" s="39" t="s">
        <v>87</v>
      </c>
      <c r="F945" s="39">
        <v>5</v>
      </c>
      <c r="G945" s="39" t="s">
        <v>26</v>
      </c>
      <c r="H945" s="39">
        <v>1995</v>
      </c>
      <c r="I945" s="39">
        <v>136</v>
      </c>
      <c r="J945" s="2">
        <v>227860</v>
      </c>
      <c r="K945" s="22">
        <v>43612</v>
      </c>
      <c r="L945" s="40" t="s">
        <v>366</v>
      </c>
      <c r="M945" s="148" t="str">
        <f t="shared" si="143"/>
        <v>Hyundai Tucson 2.0 CRDi ISG 185 A/T 4WD / dizel / 136kW / 185KS / 7DCT / 7 stupnjeva automatski / 5-vrata</v>
      </c>
      <c r="N945" s="99" t="s">
        <v>343</v>
      </c>
      <c r="O945" s="88">
        <f t="shared" si="144"/>
        <v>185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24" customFormat="1" x14ac:dyDescent="0.25">
      <c r="A946" s="19" t="s">
        <v>41</v>
      </c>
      <c r="B946" s="113" t="s">
        <v>105</v>
      </c>
      <c r="C946" s="113" t="s">
        <v>370</v>
      </c>
      <c r="D946" s="20" t="s">
        <v>49</v>
      </c>
      <c r="E946" s="21" t="s">
        <v>29</v>
      </c>
      <c r="F946" s="21">
        <v>5</v>
      </c>
      <c r="G946" s="21" t="s">
        <v>25</v>
      </c>
      <c r="H946" s="21">
        <v>1591</v>
      </c>
      <c r="I946" s="21">
        <v>97</v>
      </c>
      <c r="J946" s="1">
        <v>139420</v>
      </c>
      <c r="K946" s="22">
        <v>43612</v>
      </c>
      <c r="L946" s="23">
        <v>157</v>
      </c>
      <c r="M946" s="148" t="str">
        <f t="shared" si="143"/>
        <v>Hyundai Tucson 1.6 GDI 132 6MT / benzin / 97kW / 132KS / ručni / 6 stupnjeva prijenosa / 5-vrata</v>
      </c>
      <c r="N946" s="86" t="s">
        <v>333</v>
      </c>
      <c r="O946" s="88">
        <f t="shared" si="144"/>
        <v>132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8" customFormat="1" x14ac:dyDescent="0.25">
      <c r="A947" s="37" t="s">
        <v>41</v>
      </c>
      <c r="B947" s="115" t="s">
        <v>105</v>
      </c>
      <c r="C947" s="115" t="s">
        <v>345</v>
      </c>
      <c r="D947" s="116" t="s">
        <v>49</v>
      </c>
      <c r="E947" s="39" t="s">
        <v>29</v>
      </c>
      <c r="F947" s="39">
        <v>5</v>
      </c>
      <c r="G947" s="39" t="s">
        <v>26</v>
      </c>
      <c r="H947" s="39">
        <v>1598</v>
      </c>
      <c r="I947" s="39">
        <v>84.9</v>
      </c>
      <c r="J947" s="1">
        <v>181121.36</v>
      </c>
      <c r="K947" s="22">
        <v>43612</v>
      </c>
      <c r="L947" s="23" t="s">
        <v>276</v>
      </c>
      <c r="M947" s="148" t="str">
        <f t="shared" si="143"/>
        <v>Hyundai Tucson 1.6 CRDi 115 6MT / dizel / 84,9kW / 115KS / ručni / 6 stupnjeva prijenosa / 5-vrata</v>
      </c>
      <c r="N947" s="99" t="s">
        <v>338</v>
      </c>
      <c r="O947" s="88">
        <f t="shared" si="144"/>
        <v>115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37" t="s">
        <v>41</v>
      </c>
      <c r="B948" s="115" t="s">
        <v>105</v>
      </c>
      <c r="C948" s="115" t="s">
        <v>111</v>
      </c>
      <c r="D948" s="116" t="s">
        <v>49</v>
      </c>
      <c r="E948" s="39" t="s">
        <v>29</v>
      </c>
      <c r="F948" s="39">
        <v>5</v>
      </c>
      <c r="G948" s="39" t="s">
        <v>26</v>
      </c>
      <c r="H948" s="39">
        <v>1598</v>
      </c>
      <c r="I948" s="39">
        <v>84.9</v>
      </c>
      <c r="J948" s="1">
        <v>185975.73</v>
      </c>
      <c r="K948" s="22">
        <v>43612</v>
      </c>
      <c r="L948" s="23" t="s">
        <v>276</v>
      </c>
      <c r="M948" s="148" t="str">
        <f t="shared" si="143"/>
        <v>Hyundai Tucson 1.6 CRDi 115 6MT / dizel / 84,9kW / 115KS / ručni / 6 stupnjeva prijenosa / 5-vrata</v>
      </c>
      <c r="N948" s="99" t="s">
        <v>338</v>
      </c>
      <c r="O948" s="88">
        <f t="shared" ref="O948:O949" si="145">ROUND(I948*1.36,0)</f>
        <v>115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8" customFormat="1" x14ac:dyDescent="0.25">
      <c r="A949" s="37" t="s">
        <v>41</v>
      </c>
      <c r="B949" s="115" t="s">
        <v>105</v>
      </c>
      <c r="C949" s="115" t="s">
        <v>111</v>
      </c>
      <c r="D949" s="116" t="s">
        <v>49</v>
      </c>
      <c r="E949" s="39" t="s">
        <v>29</v>
      </c>
      <c r="F949" s="39">
        <v>5</v>
      </c>
      <c r="G949" s="39" t="s">
        <v>26</v>
      </c>
      <c r="H949" s="39">
        <v>1598</v>
      </c>
      <c r="I949" s="39">
        <v>100</v>
      </c>
      <c r="J949" s="2">
        <v>194490</v>
      </c>
      <c r="K949" s="112">
        <v>43612</v>
      </c>
      <c r="L949" s="40" t="s">
        <v>371</v>
      </c>
      <c r="M949" s="148" t="str">
        <f t="shared" si="143"/>
        <v>Hyundai Tucson 1.6 CRDi 136 6MT / dizel / 100kW / 136KS / ručni / 6 stupnjeva prijenosa / 5-vrata</v>
      </c>
      <c r="N949" s="86" t="s">
        <v>372</v>
      </c>
      <c r="O949" s="88">
        <f t="shared" si="145"/>
        <v>136</v>
      </c>
      <c r="P949" s="25"/>
      <c r="Q949" s="26"/>
      <c r="R949" s="26"/>
      <c r="S949" s="27"/>
      <c r="T949" s="27"/>
      <c r="U949" s="27"/>
      <c r="V949" s="27"/>
      <c r="W949" s="27"/>
      <c r="X949" s="26"/>
      <c r="Y949" s="26"/>
      <c r="Z949" s="27"/>
      <c r="AA949" s="27"/>
      <c r="AB949" s="27"/>
      <c r="AC949" s="75"/>
      <c r="AD949" s="26"/>
      <c r="AE949" s="29"/>
      <c r="AF949" s="30"/>
      <c r="AG949" s="30"/>
      <c r="AH949" s="29"/>
      <c r="AI949" s="30"/>
      <c r="AJ949" s="76"/>
    </row>
    <row r="950" spans="1:36" s="123" customFormat="1" x14ac:dyDescent="0.25">
      <c r="A950" s="37" t="s">
        <v>41</v>
      </c>
      <c r="B950" s="115" t="s">
        <v>105</v>
      </c>
      <c r="C950" s="115" t="s">
        <v>144</v>
      </c>
      <c r="D950" s="116" t="s">
        <v>49</v>
      </c>
      <c r="E950" s="39" t="s">
        <v>373</v>
      </c>
      <c r="F950" s="39">
        <v>5</v>
      </c>
      <c r="G950" s="39" t="s">
        <v>26</v>
      </c>
      <c r="H950" s="39">
        <v>1598</v>
      </c>
      <c r="I950" s="39">
        <v>100</v>
      </c>
      <c r="J950" s="2">
        <v>198490</v>
      </c>
      <c r="K950" s="112">
        <v>43612</v>
      </c>
      <c r="L950" s="40" t="s">
        <v>371</v>
      </c>
      <c r="M950" s="148" t="str">
        <f t="shared" si="143"/>
        <v>Hyundai Tucson 1.6 CRDi 136 6MT / dizel / 100kW / 136KS / ručni / 7 stupnjeva prijenosa / 5-vrata</v>
      </c>
      <c r="N950" s="99" t="s">
        <v>372</v>
      </c>
      <c r="O950" s="125">
        <f t="shared" ref="O950:O951" si="146">ROUND(I950*1.36,0)</f>
        <v>136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8" customFormat="1" x14ac:dyDescent="0.25">
      <c r="A951" s="19" t="s">
        <v>41</v>
      </c>
      <c r="B951" s="113" t="s">
        <v>105</v>
      </c>
      <c r="C951" s="113" t="s">
        <v>61</v>
      </c>
      <c r="D951" s="20" t="s">
        <v>49</v>
      </c>
      <c r="E951" s="21" t="s">
        <v>29</v>
      </c>
      <c r="F951" s="21">
        <v>5</v>
      </c>
      <c r="G951" s="21" t="s">
        <v>25</v>
      </c>
      <c r="H951" s="21">
        <v>1591</v>
      </c>
      <c r="I951" s="21">
        <v>97</v>
      </c>
      <c r="J951" s="1">
        <v>155747.57</v>
      </c>
      <c r="K951" s="22">
        <v>43623</v>
      </c>
      <c r="L951" s="23">
        <v>162</v>
      </c>
      <c r="M951" s="148" t="str">
        <f t="shared" si="143"/>
        <v>Hyundai Tucson 1.6 GDI 132 6MT / benzin / 97kW / 132KS / ručni / 6 stupnjeva prijenosa / 5-vrata</v>
      </c>
      <c r="N951" s="86" t="s">
        <v>333</v>
      </c>
      <c r="O951" s="88">
        <f t="shared" si="146"/>
        <v>132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8" customFormat="1" x14ac:dyDescent="0.25">
      <c r="A952" s="37" t="s">
        <v>41</v>
      </c>
      <c r="B952" s="115" t="s">
        <v>105</v>
      </c>
      <c r="C952" s="115" t="s">
        <v>61</v>
      </c>
      <c r="D952" s="116" t="s">
        <v>49</v>
      </c>
      <c r="E952" s="39" t="s">
        <v>29</v>
      </c>
      <c r="F952" s="39">
        <v>5</v>
      </c>
      <c r="G952" s="39" t="s">
        <v>26</v>
      </c>
      <c r="H952" s="39">
        <v>1598</v>
      </c>
      <c r="I952" s="39">
        <v>100</v>
      </c>
      <c r="J952" s="1">
        <v>203433.33</v>
      </c>
      <c r="K952" s="22">
        <v>43623</v>
      </c>
      <c r="L952" s="23">
        <v>125</v>
      </c>
      <c r="M952" s="148" t="str">
        <f t="shared" si="143"/>
        <v>Hyundai Tucson 1.6 GDI 132 6MT / dizel / 100kW / 136KS / ručni / 6 stupnjeva prijenosa / 5-vrata</v>
      </c>
      <c r="N952" s="86" t="s">
        <v>333</v>
      </c>
      <c r="O952" s="88">
        <f t="shared" ref="O952:O953" si="147">ROUND(I952*1.36,0)</f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x14ac:dyDescent="0.25">
      <c r="A953" s="37" t="s">
        <v>41</v>
      </c>
      <c r="B953" s="115" t="s">
        <v>105</v>
      </c>
      <c r="C953" s="115" t="s">
        <v>45</v>
      </c>
      <c r="D953" s="116" t="s">
        <v>50</v>
      </c>
      <c r="E953" s="39" t="s">
        <v>295</v>
      </c>
      <c r="F953" s="39">
        <v>5</v>
      </c>
      <c r="G953" s="39" t="s">
        <v>26</v>
      </c>
      <c r="H953" s="39">
        <v>1995</v>
      </c>
      <c r="I953" s="39">
        <v>136</v>
      </c>
      <c r="J953" s="1">
        <v>237957.14</v>
      </c>
      <c r="K953" s="22">
        <v>43623</v>
      </c>
      <c r="L953" s="23">
        <v>154</v>
      </c>
      <c r="M953" s="148" t="str">
        <f t="shared" si="143"/>
        <v>Hyundai Tucson 2.0 CRDi ISG 185 A/T 4WD / dizel / 136kW / 185KS / automatski / 8 stupnjeva automatski / 5-vrata</v>
      </c>
      <c r="N953" s="86" t="s">
        <v>343</v>
      </c>
      <c r="O953" s="88">
        <f t="shared" si="147"/>
        <v>185</v>
      </c>
      <c r="P953" s="25"/>
      <c r="Q953" s="26"/>
      <c r="R953" s="26"/>
      <c r="S953" s="27"/>
      <c r="T953" s="27"/>
      <c r="U953" s="27"/>
      <c r="V953" s="27"/>
      <c r="W953" s="27"/>
      <c r="X953" s="26"/>
      <c r="Y953" s="26"/>
      <c r="Z953" s="27"/>
      <c r="AA953" s="27"/>
      <c r="AB953" s="27"/>
      <c r="AC953" s="75"/>
      <c r="AD953" s="26"/>
      <c r="AE953" s="29"/>
      <c r="AF953" s="30"/>
      <c r="AG953" s="30"/>
      <c r="AH953" s="29"/>
      <c r="AI953" s="30"/>
      <c r="AJ953" s="76"/>
    </row>
    <row r="954" spans="1:36" s="123" customFormat="1" x14ac:dyDescent="0.25">
      <c r="A954" s="19" t="s">
        <v>41</v>
      </c>
      <c r="B954" s="113" t="s">
        <v>105</v>
      </c>
      <c r="C954" s="113" t="s">
        <v>374</v>
      </c>
      <c r="D954" s="20" t="s">
        <v>50</v>
      </c>
      <c r="E954" s="21" t="s">
        <v>295</v>
      </c>
      <c r="F954" s="21">
        <v>5</v>
      </c>
      <c r="G954" s="21" t="s">
        <v>26</v>
      </c>
      <c r="H954" s="21">
        <v>1995</v>
      </c>
      <c r="I954" s="21">
        <v>136</v>
      </c>
      <c r="J954" s="1">
        <v>243623.81</v>
      </c>
      <c r="K954" s="22">
        <v>43623</v>
      </c>
      <c r="L954" s="23">
        <v>153</v>
      </c>
      <c r="M954" s="148" t="str">
        <f t="shared" si="143"/>
        <v>Hyundai Tucson 2.0 CRDi ISG 185 A/T 4WD / dizel / 136kW / 185KS / automatski / 8 stupnjeva automatski / 5-vrata</v>
      </c>
      <c r="N954" s="99" t="s">
        <v>343</v>
      </c>
      <c r="O954" s="88">
        <f t="shared" ref="O954:O955" si="148">ROUND(I954*1.36,0)</f>
        <v>185</v>
      </c>
      <c r="P954" s="118"/>
      <c r="Q954" s="119"/>
      <c r="R954" s="119"/>
      <c r="S954" s="120"/>
      <c r="T954" s="120"/>
      <c r="U954" s="120"/>
      <c r="V954" s="120"/>
      <c r="W954" s="120"/>
      <c r="X954" s="119"/>
      <c r="Y954" s="119"/>
      <c r="Z954" s="120"/>
      <c r="AA954" s="120"/>
      <c r="AB954" s="120"/>
      <c r="AC954" s="126"/>
      <c r="AD954" s="119"/>
      <c r="AE954" s="121"/>
      <c r="AF954" s="122"/>
      <c r="AG954" s="122"/>
      <c r="AH954" s="121"/>
      <c r="AI954" s="122"/>
      <c r="AJ954" s="127"/>
    </row>
    <row r="955" spans="1:36" s="124" customFormat="1" x14ac:dyDescent="0.25">
      <c r="A955" s="19" t="s">
        <v>41</v>
      </c>
      <c r="B955" s="113" t="s">
        <v>105</v>
      </c>
      <c r="C955" s="113" t="s">
        <v>382</v>
      </c>
      <c r="D955" s="20" t="s">
        <v>50</v>
      </c>
      <c r="E955" s="21" t="s">
        <v>295</v>
      </c>
      <c r="F955" s="21">
        <v>5</v>
      </c>
      <c r="G955" s="21" t="s">
        <v>26</v>
      </c>
      <c r="H955" s="21">
        <v>1995</v>
      </c>
      <c r="I955" s="21">
        <v>136</v>
      </c>
      <c r="J955" s="1">
        <v>258231.45</v>
      </c>
      <c r="K955" s="22">
        <v>43671</v>
      </c>
      <c r="L955" s="23" t="s">
        <v>383</v>
      </c>
      <c r="M955" s="148" t="str">
        <f t="shared" si="143"/>
        <v>Hyundai Tucson 2.0 CRDi ISG 185 A/T 4WD / dizel / 136kW / 185KS / automatski / 8 stupnjeva automatski / 5-vrata</v>
      </c>
      <c r="N955" s="86" t="s">
        <v>343</v>
      </c>
      <c r="O955" s="88">
        <f t="shared" si="148"/>
        <v>185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/>
      <c r="AE955" s="29"/>
      <c r="AF955" s="30"/>
      <c r="AG955" s="30"/>
      <c r="AH955" s="29"/>
      <c r="AI955" s="30"/>
      <c r="AJ955" s="76"/>
    </row>
    <row r="956" spans="1:36" s="124" customFormat="1" x14ac:dyDescent="0.25">
      <c r="A956" s="19" t="s">
        <v>41</v>
      </c>
      <c r="B956" s="113" t="s">
        <v>105</v>
      </c>
      <c r="C956" s="113" t="s">
        <v>384</v>
      </c>
      <c r="D956" s="20" t="s">
        <v>49</v>
      </c>
      <c r="E956" s="21" t="s">
        <v>29</v>
      </c>
      <c r="F956" s="21">
        <v>5</v>
      </c>
      <c r="G956" s="21" t="s">
        <v>26</v>
      </c>
      <c r="H956" s="21">
        <v>1598</v>
      </c>
      <c r="I956" s="21">
        <v>84.9</v>
      </c>
      <c r="J956" s="1">
        <v>200385.71</v>
      </c>
      <c r="K956" s="22">
        <v>43714</v>
      </c>
      <c r="L956" s="23">
        <v>114</v>
      </c>
      <c r="M956" s="148" t="str">
        <f t="shared" ref="M956:M958" si="149">N956&amp;" / "&amp;G956&amp;" / "&amp;I956&amp;"kW"&amp;" / "&amp;O956&amp;"KS"&amp;" / "&amp;D956&amp;" / "&amp;E956&amp;" / "&amp;F956&amp;"-vrata"</f>
        <v>Tucson 1.6 CRDi ISG 115 6MT 2WD 48V / dizel / 84,9kW / 115KS / ručni / 6 stupnjeva prijenosa / 5-vrata</v>
      </c>
      <c r="N956" s="86" t="s">
        <v>385</v>
      </c>
      <c r="O956" s="88">
        <f t="shared" ref="O956:O958" si="150">ROUND(I956*1.36,0)</f>
        <v>115</v>
      </c>
      <c r="P956" s="25"/>
      <c r="Q956" s="26"/>
      <c r="R956" s="26"/>
      <c r="S956" s="27"/>
      <c r="T956" s="27"/>
      <c r="U956" s="27"/>
      <c r="V956" s="27"/>
      <c r="W956" s="27"/>
      <c r="X956" s="26"/>
      <c r="Y956" s="26"/>
      <c r="Z956" s="27"/>
      <c r="AA956" s="27"/>
      <c r="AB956" s="27"/>
      <c r="AC956" s="75"/>
      <c r="AD956" s="26"/>
      <c r="AE956" s="29"/>
      <c r="AF956" s="30"/>
      <c r="AG956" s="30"/>
      <c r="AH956" s="29"/>
      <c r="AI956" s="30"/>
      <c r="AJ956" s="76"/>
    </row>
    <row r="957" spans="1:36" s="124" customFormat="1" x14ac:dyDescent="0.25">
      <c r="A957" s="19" t="s">
        <v>41</v>
      </c>
      <c r="B957" s="113" t="s">
        <v>105</v>
      </c>
      <c r="C957" s="113" t="s">
        <v>384</v>
      </c>
      <c r="D957" s="20" t="s">
        <v>49</v>
      </c>
      <c r="E957" s="21" t="s">
        <v>29</v>
      </c>
      <c r="F957" s="21">
        <v>5</v>
      </c>
      <c r="G957" s="21" t="s">
        <v>26</v>
      </c>
      <c r="H957" s="21">
        <v>1598</v>
      </c>
      <c r="I957" s="21">
        <v>100</v>
      </c>
      <c r="J957" s="1">
        <v>208957.14</v>
      </c>
      <c r="K957" s="22">
        <v>43714</v>
      </c>
      <c r="L957" s="23">
        <v>114</v>
      </c>
      <c r="M957" s="148" t="str">
        <f t="shared" si="149"/>
        <v>Tucson 1.6 CRDi ISG 136 6MT 2WD 48V / dizel / 100kW / 136KS / ručni / 6 stupnjeva prijenosa / 5-vrata</v>
      </c>
      <c r="N957" s="86" t="s">
        <v>386</v>
      </c>
      <c r="O957" s="88">
        <f t="shared" si="150"/>
        <v>136</v>
      </c>
      <c r="P957" s="25"/>
      <c r="Q957" s="26"/>
      <c r="R957" s="26"/>
      <c r="S957" s="27"/>
      <c r="T957" s="27"/>
      <c r="U957" s="27"/>
      <c r="V957" s="27"/>
      <c r="W957" s="27"/>
      <c r="X957" s="26"/>
      <c r="Y957" s="26"/>
      <c r="Z957" s="27"/>
      <c r="AA957" s="27"/>
      <c r="AB957" s="27"/>
      <c r="AC957" s="75"/>
      <c r="AD957" s="26"/>
      <c r="AE957" s="29"/>
      <c r="AF957" s="30"/>
      <c r="AG957" s="30"/>
      <c r="AH957" s="29"/>
      <c r="AI957" s="30"/>
      <c r="AJ957" s="76"/>
    </row>
    <row r="958" spans="1:36" s="18" customFormat="1" ht="15.75" thickBot="1" x14ac:dyDescent="0.3">
      <c r="A958" s="31" t="s">
        <v>41</v>
      </c>
      <c r="B958" s="70" t="s">
        <v>105</v>
      </c>
      <c r="C958" s="70" t="s">
        <v>75</v>
      </c>
      <c r="D958" s="33" t="s">
        <v>50</v>
      </c>
      <c r="E958" s="34" t="s">
        <v>295</v>
      </c>
      <c r="F958" s="34">
        <v>5</v>
      </c>
      <c r="G958" s="34" t="s">
        <v>26</v>
      </c>
      <c r="H958" s="199">
        <v>1995</v>
      </c>
      <c r="I958" s="34">
        <v>136</v>
      </c>
      <c r="J958" s="3">
        <v>265211.57500007987</v>
      </c>
      <c r="K958" s="35">
        <v>43796</v>
      </c>
      <c r="L958" s="36">
        <v>150</v>
      </c>
      <c r="M958" s="149" t="str">
        <f t="shared" si="149"/>
        <v>Hyundai Tucson 2.0 CRDi ISG 185 A/T 4WD / dizel / 136kW / 185KS / automatski / 8 stupnjeva automatski / 5-vrata</v>
      </c>
      <c r="N958" s="97" t="s">
        <v>343</v>
      </c>
      <c r="O958" s="92">
        <f t="shared" si="150"/>
        <v>185</v>
      </c>
      <c r="P958" s="118"/>
      <c r="Q958" s="119"/>
      <c r="R958" s="119"/>
      <c r="S958" s="120"/>
      <c r="T958" s="120"/>
      <c r="U958" s="120"/>
      <c r="V958" s="120"/>
      <c r="W958" s="120"/>
      <c r="X958" s="119"/>
      <c r="Y958" s="119"/>
      <c r="Z958" s="120"/>
      <c r="AA958" s="120"/>
      <c r="AB958" s="120"/>
      <c r="AC958" s="126"/>
      <c r="AD958" s="119"/>
      <c r="AE958" s="121"/>
      <c r="AF958" s="122"/>
      <c r="AG958" s="122"/>
      <c r="AH958" s="121"/>
      <c r="AI958" s="122"/>
      <c r="AJ958" s="127"/>
    </row>
    <row r="959" spans="1:36" s="18" customFormat="1" x14ac:dyDescent="0.25">
      <c r="A959" s="37" t="s">
        <v>41</v>
      </c>
      <c r="B959" s="115" t="s">
        <v>105</v>
      </c>
      <c r="C959" s="115" t="s">
        <v>350</v>
      </c>
      <c r="D959" s="116" t="s">
        <v>49</v>
      </c>
      <c r="E959" s="39" t="s">
        <v>29</v>
      </c>
      <c r="F959" s="39">
        <v>5</v>
      </c>
      <c r="G959" s="39" t="s">
        <v>25</v>
      </c>
      <c r="H959" s="39">
        <v>1591</v>
      </c>
      <c r="I959" s="39">
        <v>97</v>
      </c>
      <c r="J959" s="2">
        <v>144420</v>
      </c>
      <c r="K959" s="112" t="s">
        <v>402</v>
      </c>
      <c r="L959" s="40">
        <v>157</v>
      </c>
      <c r="M959" s="146" t="str">
        <f t="shared" ref="M959:M1022" si="151">N959&amp;" / "&amp;G959&amp;" / "&amp;I959&amp;"kW"&amp;" / "&amp;O959&amp;"KS"&amp;" / "&amp;D959&amp;" / "&amp;E959&amp;" / "&amp;F959&amp;"-vrata"</f>
        <v>Hyundai Tucson 1.6 GDI 132 6MT / benzin / 97kW / 132KS / ručni / 6 stupnjeva prijenosa / 5-vrata</v>
      </c>
      <c r="N959" s="99" t="s">
        <v>333</v>
      </c>
      <c r="O959" s="125">
        <f t="shared" ref="O959:O1081" si="152">ROUND(I959*1.36,0)</f>
        <v>132</v>
      </c>
      <c r="P959" s="118"/>
      <c r="Q959" s="119"/>
      <c r="R959" s="119"/>
      <c r="S959" s="120"/>
      <c r="T959" s="120"/>
      <c r="U959" s="120"/>
      <c r="V959" s="120"/>
      <c r="W959" s="120"/>
      <c r="X959" s="119"/>
      <c r="Y959" s="119"/>
      <c r="Z959" s="120"/>
      <c r="AA959" s="120"/>
      <c r="AB959" s="120"/>
      <c r="AC959" s="126"/>
      <c r="AD959" s="119" t="s">
        <v>27</v>
      </c>
      <c r="AE959" s="121"/>
      <c r="AF959" s="122"/>
      <c r="AG959" s="122"/>
      <c r="AH959" s="121"/>
      <c r="AI959" s="122"/>
      <c r="AJ959" s="127"/>
    </row>
    <row r="960" spans="1:36" s="123" customFormat="1" x14ac:dyDescent="0.25">
      <c r="A960" s="19" t="s">
        <v>41</v>
      </c>
      <c r="B960" s="113" t="s">
        <v>105</v>
      </c>
      <c r="C960" s="113" t="s">
        <v>392</v>
      </c>
      <c r="D960" s="20" t="s">
        <v>86</v>
      </c>
      <c r="E960" s="21" t="s">
        <v>87</v>
      </c>
      <c r="F960" s="21">
        <v>5</v>
      </c>
      <c r="G960" s="39" t="s">
        <v>26</v>
      </c>
      <c r="H960" s="21">
        <v>1598</v>
      </c>
      <c r="I960" s="21">
        <v>100</v>
      </c>
      <c r="J960" s="1">
        <v>203433.33</v>
      </c>
      <c r="K960" s="22" t="s">
        <v>402</v>
      </c>
      <c r="L960" s="23">
        <v>125</v>
      </c>
      <c r="M960" s="148" t="str">
        <f t="shared" si="151"/>
        <v>Hyundai Tucson 1.6 136 CRDi 7DCT 2WD / dizel / 100kW / 136KS / 7DCT / 7 stupnjeva automatski / 5-vrata</v>
      </c>
      <c r="N960" s="86" t="s">
        <v>369</v>
      </c>
      <c r="O960" s="88">
        <f t="shared" si="152"/>
        <v>136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8" customFormat="1" x14ac:dyDescent="0.25">
      <c r="A961" s="37" t="s">
        <v>41</v>
      </c>
      <c r="B961" s="115" t="s">
        <v>105</v>
      </c>
      <c r="C961" s="115" t="s">
        <v>404</v>
      </c>
      <c r="D961" s="116" t="s">
        <v>50</v>
      </c>
      <c r="E961" s="39" t="s">
        <v>295</v>
      </c>
      <c r="F961" s="39">
        <v>5</v>
      </c>
      <c r="G961" s="39" t="s">
        <v>26</v>
      </c>
      <c r="H961" s="39">
        <v>1995</v>
      </c>
      <c r="I961" s="39">
        <v>136</v>
      </c>
      <c r="J961" s="1">
        <v>237957.14</v>
      </c>
      <c r="K961" s="22" t="s">
        <v>402</v>
      </c>
      <c r="L961" s="40">
        <v>154</v>
      </c>
      <c r="M961" s="117" t="str">
        <f t="shared" si="151"/>
        <v>Hyundai Tucson 2.0 CRDi A/T 4WD / dizel / 136kW / 185KS / automatski / 8 stupnjeva automatski / 5-vrata</v>
      </c>
      <c r="N961" s="99" t="s">
        <v>294</v>
      </c>
      <c r="O961" s="100">
        <f t="shared" si="152"/>
        <v>185</v>
      </c>
      <c r="P961" s="118"/>
      <c r="Q961" s="119"/>
      <c r="R961" s="119"/>
      <c r="S961" s="120"/>
      <c r="T961" s="120"/>
      <c r="U961" s="120"/>
      <c r="V961" s="120"/>
      <c r="W961" s="120"/>
      <c r="X961" s="119"/>
      <c r="Y961" s="119"/>
      <c r="Z961" s="120"/>
      <c r="AA961" s="120"/>
      <c r="AB961" s="120"/>
      <c r="AC961" s="126"/>
      <c r="AD961" s="119" t="s">
        <v>27</v>
      </c>
      <c r="AE961" s="121"/>
      <c r="AF961" s="122"/>
      <c r="AG961" s="122"/>
      <c r="AH961" s="121"/>
      <c r="AI961" s="122"/>
      <c r="AJ961" s="127"/>
    </row>
    <row r="962" spans="1:36" s="151" customFormat="1" ht="15.75" thickBot="1" x14ac:dyDescent="0.3">
      <c r="A962" s="180" t="s">
        <v>41</v>
      </c>
      <c r="B962" s="184" t="s">
        <v>105</v>
      </c>
      <c r="C962" s="184" t="s">
        <v>418</v>
      </c>
      <c r="D962" s="185" t="s">
        <v>50</v>
      </c>
      <c r="E962" s="182" t="s">
        <v>295</v>
      </c>
      <c r="F962" s="182">
        <v>5</v>
      </c>
      <c r="G962" s="182" t="s">
        <v>26</v>
      </c>
      <c r="H962" s="182">
        <v>1995</v>
      </c>
      <c r="I962" s="182">
        <v>136</v>
      </c>
      <c r="J962" s="3">
        <v>243623.81</v>
      </c>
      <c r="K962" s="35" t="s">
        <v>402</v>
      </c>
      <c r="L962" s="187">
        <v>153</v>
      </c>
      <c r="M962" s="149" t="str">
        <f t="shared" si="151"/>
        <v>Hyundai Tucson 2.0 CRDi A/T 4WD / dizel / 136kW / 185KS / automatski / 8 stupnjeva automatski / 5-vrata</v>
      </c>
      <c r="N962" s="188" t="s">
        <v>294</v>
      </c>
      <c r="O962" s="89">
        <f t="shared" si="152"/>
        <v>185</v>
      </c>
      <c r="P962" s="128"/>
      <c r="Q962" s="129"/>
      <c r="R962" s="129"/>
      <c r="S962" s="130"/>
      <c r="T962" s="130"/>
      <c r="U962" s="130"/>
      <c r="V962" s="130"/>
      <c r="W962" s="130"/>
      <c r="X962" s="129"/>
      <c r="Y962" s="129"/>
      <c r="Z962" s="130"/>
      <c r="AA962" s="130"/>
      <c r="AB962" s="130"/>
      <c r="AC962" s="131"/>
      <c r="AD962" s="129" t="s">
        <v>27</v>
      </c>
      <c r="AE962" s="132"/>
      <c r="AF962" s="133"/>
      <c r="AG962" s="133"/>
      <c r="AH962" s="132"/>
      <c r="AI962" s="133"/>
      <c r="AJ962" s="134"/>
    </row>
    <row r="963" spans="1:36" s="18" customFormat="1" x14ac:dyDescent="0.25">
      <c r="A963" s="37" t="s">
        <v>41</v>
      </c>
      <c r="B963" s="115" t="s">
        <v>105</v>
      </c>
      <c r="C963" s="115" t="s">
        <v>344</v>
      </c>
      <c r="D963" s="116" t="s">
        <v>49</v>
      </c>
      <c r="E963" s="39" t="s">
        <v>29</v>
      </c>
      <c r="F963" s="39">
        <v>5</v>
      </c>
      <c r="G963" s="21" t="s">
        <v>25</v>
      </c>
      <c r="H963" s="39">
        <v>1591</v>
      </c>
      <c r="I963" s="39">
        <v>97</v>
      </c>
      <c r="J963" s="2">
        <v>149990</v>
      </c>
      <c r="K963" s="112" t="s">
        <v>402</v>
      </c>
      <c r="L963" s="40">
        <v>158</v>
      </c>
      <c r="M963" s="148" t="str">
        <f t="shared" si="151"/>
        <v>Hyundai Tucson 1.6 GDI 132 6MT / benzin / 97kW / 132KS / ručni / 6 stupnjeva prijenosa / 5-vrata</v>
      </c>
      <c r="N963" s="99" t="s">
        <v>333</v>
      </c>
      <c r="O963" s="88">
        <f t="shared" si="152"/>
        <v>132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8" customFormat="1" x14ac:dyDescent="0.25">
      <c r="A964" s="37" t="s">
        <v>41</v>
      </c>
      <c r="B964" s="115" t="s">
        <v>105</v>
      </c>
      <c r="C964" s="115" t="s">
        <v>344</v>
      </c>
      <c r="D964" s="116" t="s">
        <v>49</v>
      </c>
      <c r="E964" s="39" t="s">
        <v>29</v>
      </c>
      <c r="F964" s="39">
        <v>5</v>
      </c>
      <c r="G964" s="39" t="s">
        <v>26</v>
      </c>
      <c r="H964" s="39">
        <v>1598</v>
      </c>
      <c r="I964" s="39">
        <v>84.9</v>
      </c>
      <c r="J964" s="1">
        <v>174100</v>
      </c>
      <c r="K964" s="22" t="s">
        <v>402</v>
      </c>
      <c r="L964" s="40" t="s">
        <v>360</v>
      </c>
      <c r="M964" s="148" t="str">
        <f t="shared" si="151"/>
        <v>Hyundai Tucson 1.6 CRDi 115 6MT / dizel / 84,9kW / 115KS / ručni / 6 stupnjeva prijenosa / 5-vrata</v>
      </c>
      <c r="N964" s="99" t="s">
        <v>338</v>
      </c>
      <c r="O964" s="88">
        <f t="shared" si="152"/>
        <v>115</v>
      </c>
      <c r="P964" s="25"/>
      <c r="Q964" s="26"/>
      <c r="R964" s="26"/>
      <c r="S964" s="27"/>
      <c r="T964" s="27"/>
      <c r="U964" s="27"/>
      <c r="V964" s="27"/>
      <c r="W964" s="27"/>
      <c r="X964" s="26"/>
      <c r="Y964" s="26"/>
      <c r="Z964" s="27"/>
      <c r="AA964" s="27"/>
      <c r="AB964" s="27"/>
      <c r="AC964" s="75"/>
      <c r="AD964" s="26" t="s">
        <v>27</v>
      </c>
      <c r="AE964" s="29"/>
      <c r="AF964" s="30"/>
      <c r="AG964" s="30"/>
      <c r="AH964" s="29"/>
      <c r="AI964" s="30"/>
      <c r="AJ964" s="76"/>
    </row>
    <row r="965" spans="1:36" s="18" customFormat="1" x14ac:dyDescent="0.25">
      <c r="A965" s="37" t="s">
        <v>41</v>
      </c>
      <c r="B965" s="115" t="s">
        <v>105</v>
      </c>
      <c r="C965" s="115" t="s">
        <v>110</v>
      </c>
      <c r="D965" s="116" t="s">
        <v>49</v>
      </c>
      <c r="E965" s="39" t="s">
        <v>29</v>
      </c>
      <c r="F965" s="39">
        <v>5</v>
      </c>
      <c r="G965" s="39" t="s">
        <v>26</v>
      </c>
      <c r="H965" s="39">
        <v>1598</v>
      </c>
      <c r="I965" s="39">
        <v>84.9</v>
      </c>
      <c r="J965" s="1">
        <v>181237.86</v>
      </c>
      <c r="K965" s="22" t="s">
        <v>402</v>
      </c>
      <c r="L965" s="40">
        <v>126</v>
      </c>
      <c r="M965" s="148" t="str">
        <f t="shared" si="151"/>
        <v>Hyundai Tucson 1.6 CRDi 115 6MT / dizel / 84,9kW / 115KS / ručni / 6 stupnjeva prijenosa / 5-vrata</v>
      </c>
      <c r="N965" s="99" t="s">
        <v>338</v>
      </c>
      <c r="O965" s="88">
        <f t="shared" si="152"/>
        <v>115</v>
      </c>
      <c r="P965" s="25"/>
      <c r="Q965" s="26"/>
      <c r="R965" s="26"/>
      <c r="S965" s="27"/>
      <c r="T965" s="27"/>
      <c r="U965" s="27"/>
      <c r="V965" s="27"/>
      <c r="W965" s="27"/>
      <c r="X965" s="26"/>
      <c r="Y965" s="26"/>
      <c r="Z965" s="27"/>
      <c r="AA965" s="27"/>
      <c r="AB965" s="27"/>
      <c r="AC965" s="75"/>
      <c r="AD965" s="26" t="s">
        <v>27</v>
      </c>
      <c r="AE965" s="29"/>
      <c r="AF965" s="30"/>
      <c r="AG965" s="30"/>
      <c r="AH965" s="29"/>
      <c r="AI965" s="30"/>
      <c r="AJ965" s="76"/>
    </row>
    <row r="966" spans="1:36" s="18" customFormat="1" x14ac:dyDescent="0.25">
      <c r="A966" s="37" t="s">
        <v>41</v>
      </c>
      <c r="B966" s="115" t="s">
        <v>105</v>
      </c>
      <c r="C966" s="115" t="s">
        <v>144</v>
      </c>
      <c r="D966" s="116" t="s">
        <v>49</v>
      </c>
      <c r="E966" s="39" t="s">
        <v>29</v>
      </c>
      <c r="F966" s="39">
        <v>5</v>
      </c>
      <c r="G966" s="39" t="s">
        <v>26</v>
      </c>
      <c r="H966" s="39">
        <v>1598</v>
      </c>
      <c r="I966" s="39">
        <v>84.9</v>
      </c>
      <c r="J966" s="1">
        <v>198500</v>
      </c>
      <c r="K966" s="22" t="s">
        <v>402</v>
      </c>
      <c r="L966" s="40" t="s">
        <v>353</v>
      </c>
      <c r="M966" s="148" t="str">
        <f t="shared" si="151"/>
        <v>Hyundai Tucson 1.6 CRDi 115 6MT / dizel / 84,9kW / 115KS / ručni / 6 stupnjeva prijenosa / 5-vrata</v>
      </c>
      <c r="N966" s="99" t="s">
        <v>338</v>
      </c>
      <c r="O966" s="88">
        <f t="shared" si="152"/>
        <v>115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37" t="s">
        <v>41</v>
      </c>
      <c r="B967" s="115" t="s">
        <v>105</v>
      </c>
      <c r="C967" s="115" t="s">
        <v>111</v>
      </c>
      <c r="D967" s="116" t="s">
        <v>86</v>
      </c>
      <c r="E967" s="39" t="s">
        <v>87</v>
      </c>
      <c r="F967" s="39">
        <v>5</v>
      </c>
      <c r="G967" s="39" t="s">
        <v>26</v>
      </c>
      <c r="H967" s="39">
        <v>1598</v>
      </c>
      <c r="I967" s="39">
        <v>100</v>
      </c>
      <c r="J967" s="1">
        <v>204980.95</v>
      </c>
      <c r="K967" s="22" t="s">
        <v>402</v>
      </c>
      <c r="L967" s="40" t="s">
        <v>361</v>
      </c>
      <c r="M967" s="148" t="str">
        <f t="shared" si="151"/>
        <v>Hyundai Tucson 1.6 CRDi 136 7DCT / dizel / 100kW / 136KS / 7DCT / 7 stupnjeva automatski / 5-vrata</v>
      </c>
      <c r="N967" s="99" t="s">
        <v>339</v>
      </c>
      <c r="O967" s="88">
        <f t="shared" si="152"/>
        <v>136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37" t="s">
        <v>41</v>
      </c>
      <c r="B968" s="115" t="s">
        <v>105</v>
      </c>
      <c r="C968" s="115" t="s">
        <v>144</v>
      </c>
      <c r="D968" s="116" t="s">
        <v>86</v>
      </c>
      <c r="E968" s="39" t="s">
        <v>87</v>
      </c>
      <c r="F968" s="39">
        <v>5</v>
      </c>
      <c r="G968" s="39" t="s">
        <v>26</v>
      </c>
      <c r="H968" s="39">
        <v>1598</v>
      </c>
      <c r="I968" s="39">
        <v>100</v>
      </c>
      <c r="J968" s="1">
        <v>210695.24</v>
      </c>
      <c r="K968" s="22" t="s">
        <v>402</v>
      </c>
      <c r="L968" s="40" t="s">
        <v>361</v>
      </c>
      <c r="M968" s="148" t="str">
        <f t="shared" si="151"/>
        <v>Hyundai Tucson 1.6 CRDi 136 7DCT / dizel / 100kW / 136KS / 7DCT / 7 stupnjeva automatski / 5-vrata</v>
      </c>
      <c r="N968" s="99" t="s">
        <v>339</v>
      </c>
      <c r="O968" s="88">
        <f t="shared" si="152"/>
        <v>136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51" customFormat="1" ht="15.75" thickBot="1" x14ac:dyDescent="0.3">
      <c r="A969" s="180" t="s">
        <v>41</v>
      </c>
      <c r="B969" s="184" t="s">
        <v>105</v>
      </c>
      <c r="C969" s="184" t="s">
        <v>144</v>
      </c>
      <c r="D969" s="185" t="s">
        <v>50</v>
      </c>
      <c r="E969" s="182" t="s">
        <v>295</v>
      </c>
      <c r="F969" s="182">
        <v>5</v>
      </c>
      <c r="G969" s="182" t="s">
        <v>26</v>
      </c>
      <c r="H969" s="182">
        <v>1995</v>
      </c>
      <c r="I969" s="182">
        <v>136</v>
      </c>
      <c r="J969" s="3">
        <v>227860</v>
      </c>
      <c r="K969" s="35" t="s">
        <v>402</v>
      </c>
      <c r="L969" s="187">
        <v>153</v>
      </c>
      <c r="M969" s="149" t="str">
        <f t="shared" si="151"/>
        <v>Hyundai Tucson 2.0 CRDi A/T 4WD / dizel / 136kW / 185KS / automatski / 8 stupnjeva automatski / 5-vrata</v>
      </c>
      <c r="N969" s="188" t="s">
        <v>294</v>
      </c>
      <c r="O969" s="89">
        <f t="shared" si="152"/>
        <v>185</v>
      </c>
      <c r="P969" s="128"/>
      <c r="Q969" s="129"/>
      <c r="R969" s="129"/>
      <c r="S969" s="130"/>
      <c r="T969" s="130"/>
      <c r="U969" s="130"/>
      <c r="V969" s="130"/>
      <c r="W969" s="130"/>
      <c r="X969" s="129"/>
      <c r="Y969" s="129"/>
      <c r="Z969" s="130"/>
      <c r="AA969" s="130"/>
      <c r="AB969" s="130"/>
      <c r="AC969" s="131"/>
      <c r="AD969" s="129" t="s">
        <v>27</v>
      </c>
      <c r="AE969" s="132"/>
      <c r="AF969" s="133"/>
      <c r="AG969" s="133"/>
      <c r="AH969" s="132"/>
      <c r="AI969" s="133"/>
      <c r="AJ969" s="134"/>
    </row>
    <row r="970" spans="1:36" s="18" customFormat="1" x14ac:dyDescent="0.25">
      <c r="A970" s="37" t="s">
        <v>41</v>
      </c>
      <c r="B970" s="115" t="s">
        <v>105</v>
      </c>
      <c r="C970" s="115" t="s">
        <v>390</v>
      </c>
      <c r="D970" s="116" t="s">
        <v>49</v>
      </c>
      <c r="E970" s="39" t="s">
        <v>29</v>
      </c>
      <c r="F970" s="39">
        <v>5</v>
      </c>
      <c r="G970" s="39" t="s">
        <v>25</v>
      </c>
      <c r="H970" s="39">
        <v>1591</v>
      </c>
      <c r="I970" s="39">
        <v>97</v>
      </c>
      <c r="J970" s="2">
        <v>143720</v>
      </c>
      <c r="K970" s="112" t="s">
        <v>402</v>
      </c>
      <c r="L970" s="40" t="s">
        <v>354</v>
      </c>
      <c r="M970" s="146" t="str">
        <f t="shared" si="151"/>
        <v>Hyundai Tucson 1.6 GDI 132 6MT / benzin / 97kW / 132KS / ručni / 6 stupnjeva prijenosa / 5-vrata</v>
      </c>
      <c r="N970" s="99" t="s">
        <v>333</v>
      </c>
      <c r="O970" s="125">
        <f t="shared" si="152"/>
        <v>132</v>
      </c>
      <c r="P970" s="118"/>
      <c r="Q970" s="119"/>
      <c r="R970" s="119"/>
      <c r="S970" s="120"/>
      <c r="T970" s="120"/>
      <c r="U970" s="120"/>
      <c r="V970" s="120"/>
      <c r="W970" s="120"/>
      <c r="X970" s="119"/>
      <c r="Y970" s="119"/>
      <c r="Z970" s="120"/>
      <c r="AA970" s="120"/>
      <c r="AB970" s="120"/>
      <c r="AC970" s="126"/>
      <c r="AD970" s="119" t="s">
        <v>27</v>
      </c>
      <c r="AE970" s="121"/>
      <c r="AF970" s="122"/>
      <c r="AG970" s="122"/>
      <c r="AH970" s="121"/>
      <c r="AI970" s="122"/>
      <c r="AJ970" s="127"/>
    </row>
    <row r="971" spans="1:36" s="18" customFormat="1" x14ac:dyDescent="0.25">
      <c r="A971" s="19" t="s">
        <v>41</v>
      </c>
      <c r="B971" s="113" t="s">
        <v>105</v>
      </c>
      <c r="C971" s="113" t="s">
        <v>390</v>
      </c>
      <c r="D971" s="20" t="s">
        <v>49</v>
      </c>
      <c r="E971" s="21" t="s">
        <v>29</v>
      </c>
      <c r="F971" s="21">
        <v>5</v>
      </c>
      <c r="G971" s="21" t="s">
        <v>26</v>
      </c>
      <c r="H971" s="21">
        <v>1598</v>
      </c>
      <c r="I971" s="21">
        <v>84.9</v>
      </c>
      <c r="J971" s="1">
        <v>164131.07</v>
      </c>
      <c r="K971" s="22" t="s">
        <v>402</v>
      </c>
      <c r="L971" s="23" t="s">
        <v>360</v>
      </c>
      <c r="M971" s="146" t="str">
        <f t="shared" si="151"/>
        <v>Hyundai Tucson 1.6 CRDi 115 6MT / dizel / 84,9kW / 115KS / ručni / 6 stupnjeva prijenosa / 5-vrata</v>
      </c>
      <c r="N971" s="86" t="s">
        <v>338</v>
      </c>
      <c r="O971" s="88">
        <f t="shared" si="152"/>
        <v>115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 t="s">
        <v>27</v>
      </c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19" t="s">
        <v>41</v>
      </c>
      <c r="B972" s="113" t="s">
        <v>105</v>
      </c>
      <c r="C972" s="113" t="s">
        <v>391</v>
      </c>
      <c r="D972" s="20" t="s">
        <v>49</v>
      </c>
      <c r="E972" s="21" t="s">
        <v>29</v>
      </c>
      <c r="F972" s="21">
        <v>5</v>
      </c>
      <c r="G972" s="21" t="s">
        <v>26</v>
      </c>
      <c r="H972" s="21">
        <v>1598</v>
      </c>
      <c r="I972" s="21">
        <v>84.9</v>
      </c>
      <c r="J972" s="1">
        <v>176752.43</v>
      </c>
      <c r="K972" s="22" t="s">
        <v>402</v>
      </c>
      <c r="L972" s="23" t="s">
        <v>360</v>
      </c>
      <c r="M972" s="148" t="str">
        <f t="shared" si="151"/>
        <v>Hyundai Tucson 1.6 CRDi 115 6MT / dizel / 84,9kW / 115KS / ručni / 6 stupnjeva prijenosa / 5-vrata</v>
      </c>
      <c r="N972" s="86" t="s">
        <v>338</v>
      </c>
      <c r="O972" s="88">
        <f t="shared" si="152"/>
        <v>115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 t="s">
        <v>27</v>
      </c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19" t="s">
        <v>41</v>
      </c>
      <c r="B973" s="113" t="s">
        <v>105</v>
      </c>
      <c r="C973" s="113" t="s">
        <v>391</v>
      </c>
      <c r="D973" s="20" t="s">
        <v>49</v>
      </c>
      <c r="E973" s="21" t="s">
        <v>29</v>
      </c>
      <c r="F973" s="21">
        <v>5</v>
      </c>
      <c r="G973" s="21" t="s">
        <v>26</v>
      </c>
      <c r="H973" s="21">
        <v>1598</v>
      </c>
      <c r="I973" s="21">
        <v>100</v>
      </c>
      <c r="J973" s="1">
        <v>184228.16</v>
      </c>
      <c r="K973" s="22" t="s">
        <v>402</v>
      </c>
      <c r="L973" s="23" t="s">
        <v>360</v>
      </c>
      <c r="M973" s="148" t="str">
        <f t="shared" si="151"/>
        <v>Hyundai Tucson 1.6 CRDi 136 6MT / dizel / 100kW / 136KS / ručni / 6 stupnjeva prijenosa / 5-vrata</v>
      </c>
      <c r="N973" s="86" t="s">
        <v>372</v>
      </c>
      <c r="O973" s="88">
        <f t="shared" si="152"/>
        <v>136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 t="s">
        <v>27</v>
      </c>
      <c r="AE973" s="29"/>
      <c r="AF973" s="30"/>
      <c r="AG973" s="30"/>
      <c r="AH973" s="29"/>
      <c r="AI973" s="30"/>
      <c r="AJ973" s="76"/>
    </row>
    <row r="974" spans="1:36" s="18" customFormat="1" x14ac:dyDescent="0.25">
      <c r="A974" s="19" t="s">
        <v>41</v>
      </c>
      <c r="B974" s="113" t="s">
        <v>105</v>
      </c>
      <c r="C974" s="113" t="s">
        <v>391</v>
      </c>
      <c r="D974" s="20" t="s">
        <v>86</v>
      </c>
      <c r="E974" s="21" t="s">
        <v>87</v>
      </c>
      <c r="F974" s="21">
        <v>5</v>
      </c>
      <c r="G974" s="21" t="s">
        <v>26</v>
      </c>
      <c r="H974" s="21">
        <v>1598</v>
      </c>
      <c r="I974" s="21">
        <v>100</v>
      </c>
      <c r="J974" s="1">
        <v>202290.48</v>
      </c>
      <c r="K974" s="22" t="s">
        <v>402</v>
      </c>
      <c r="L974" s="23" t="s">
        <v>360</v>
      </c>
      <c r="M974" s="148" t="str">
        <f t="shared" si="151"/>
        <v>Hyundai Tucson 1.6 CRDi 136 6MT 48V / dizel / 100kW / 136KS / 7DCT / 7 stupnjeva automatski / 5-vrata</v>
      </c>
      <c r="N974" s="86" t="s">
        <v>419</v>
      </c>
      <c r="O974" s="88">
        <f t="shared" si="152"/>
        <v>136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 t="s">
        <v>27</v>
      </c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19" t="s">
        <v>41</v>
      </c>
      <c r="B975" s="113" t="s">
        <v>105</v>
      </c>
      <c r="C975" s="113" t="s">
        <v>420</v>
      </c>
      <c r="D975" s="20" t="s">
        <v>49</v>
      </c>
      <c r="E975" s="21" t="s">
        <v>29</v>
      </c>
      <c r="F975" s="21">
        <v>5</v>
      </c>
      <c r="G975" s="21" t="s">
        <v>26</v>
      </c>
      <c r="H975" s="21">
        <v>1598</v>
      </c>
      <c r="I975" s="21">
        <v>84.9</v>
      </c>
      <c r="J975" s="1">
        <v>187771.84</v>
      </c>
      <c r="K975" s="22" t="s">
        <v>402</v>
      </c>
      <c r="L975" s="23">
        <v>114</v>
      </c>
      <c r="M975" s="148" t="str">
        <f t="shared" si="151"/>
        <v>Hyundai Tucson 1.6 CRDi 115 6MT 48V / dizel / 84,9kW / 115KS / ručni / 6 stupnjeva prijenosa / 5-vrata</v>
      </c>
      <c r="N975" s="86" t="s">
        <v>421</v>
      </c>
      <c r="O975" s="88">
        <f t="shared" si="152"/>
        <v>115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 t="s">
        <v>27</v>
      </c>
      <c r="AE975" s="29"/>
      <c r="AF975" s="30"/>
      <c r="AG975" s="30"/>
      <c r="AH975" s="29"/>
      <c r="AI975" s="30"/>
      <c r="AJ975" s="76"/>
    </row>
    <row r="976" spans="1:36" s="18" customFormat="1" x14ac:dyDescent="0.25">
      <c r="A976" s="19" t="s">
        <v>41</v>
      </c>
      <c r="B976" s="113" t="s">
        <v>105</v>
      </c>
      <c r="C976" s="113" t="s">
        <v>420</v>
      </c>
      <c r="D976" s="20" t="s">
        <v>49</v>
      </c>
      <c r="E976" s="21" t="s">
        <v>29</v>
      </c>
      <c r="F976" s="21">
        <v>5</v>
      </c>
      <c r="G976" s="21" t="s">
        <v>26</v>
      </c>
      <c r="H976" s="21">
        <v>1599</v>
      </c>
      <c r="I976" s="21">
        <v>100</v>
      </c>
      <c r="J976" s="1">
        <v>196509.71</v>
      </c>
      <c r="K976" s="22" t="s">
        <v>402</v>
      </c>
      <c r="L976" s="23">
        <v>114</v>
      </c>
      <c r="M976" s="148" t="str">
        <f t="shared" si="151"/>
        <v>Hyundai Tucson 1.6 CRDi 136 6MT 48V / dizel / 100kW / 136KS / ručni / 6 stupnjeva prijenosa / 5-vrata</v>
      </c>
      <c r="N976" s="86" t="s">
        <v>419</v>
      </c>
      <c r="O976" s="88">
        <f t="shared" si="152"/>
        <v>136</v>
      </c>
      <c r="P976" s="25"/>
      <c r="Q976" s="26"/>
      <c r="R976" s="26"/>
      <c r="S976" s="27"/>
      <c r="T976" s="27"/>
      <c r="U976" s="27"/>
      <c r="V976" s="27"/>
      <c r="W976" s="27"/>
      <c r="X976" s="26"/>
      <c r="Y976" s="26"/>
      <c r="Z976" s="27"/>
      <c r="AA976" s="27"/>
      <c r="AB976" s="27"/>
      <c r="AC976" s="75"/>
      <c r="AD976" s="26" t="s">
        <v>27</v>
      </c>
      <c r="AE976" s="29"/>
      <c r="AF976" s="30"/>
      <c r="AG976" s="30"/>
      <c r="AH976" s="29"/>
      <c r="AI976" s="30"/>
      <c r="AJ976" s="76"/>
    </row>
    <row r="977" spans="1:36" s="18" customFormat="1" x14ac:dyDescent="0.25">
      <c r="A977" s="19" t="s">
        <v>41</v>
      </c>
      <c r="B977" s="113" t="s">
        <v>105</v>
      </c>
      <c r="C977" s="113" t="s">
        <v>420</v>
      </c>
      <c r="D977" s="20" t="s">
        <v>86</v>
      </c>
      <c r="E977" s="21" t="s">
        <v>87</v>
      </c>
      <c r="F977" s="21">
        <v>5</v>
      </c>
      <c r="G977" s="21" t="s">
        <v>26</v>
      </c>
      <c r="H977" s="21">
        <v>1599</v>
      </c>
      <c r="I977" s="21">
        <v>100</v>
      </c>
      <c r="J977" s="1">
        <v>207052.38</v>
      </c>
      <c r="K977" s="22" t="s">
        <v>402</v>
      </c>
      <c r="L977" s="23" t="s">
        <v>422</v>
      </c>
      <c r="M977" s="148" t="str">
        <f t="shared" si="151"/>
        <v>Hyundai Tucson 1.6 CRDi 136 7DCT 48V / dizel / 100kW / 136KS / 7DCT / 7 stupnjeva automatski / 5-vrata</v>
      </c>
      <c r="N977" s="86" t="s">
        <v>423</v>
      </c>
      <c r="O977" s="88">
        <f t="shared" si="152"/>
        <v>136</v>
      </c>
      <c r="P977" s="25"/>
      <c r="Q977" s="26"/>
      <c r="R977" s="26"/>
      <c r="S977" s="27"/>
      <c r="T977" s="27"/>
      <c r="U977" s="27"/>
      <c r="V977" s="27"/>
      <c r="W977" s="27"/>
      <c r="X977" s="26"/>
      <c r="Y977" s="26"/>
      <c r="Z977" s="27"/>
      <c r="AA977" s="27"/>
      <c r="AB977" s="27"/>
      <c r="AC977" s="75"/>
      <c r="AD977" s="26" t="s">
        <v>27</v>
      </c>
      <c r="AE977" s="29"/>
      <c r="AF977" s="30"/>
      <c r="AG977" s="30"/>
      <c r="AH977" s="29"/>
      <c r="AI977" s="30"/>
      <c r="AJ977" s="76"/>
    </row>
    <row r="978" spans="1:36" s="18" customFormat="1" x14ac:dyDescent="0.25">
      <c r="A978" s="19" t="s">
        <v>41</v>
      </c>
      <c r="B978" s="113" t="s">
        <v>105</v>
      </c>
      <c r="C978" s="113" t="s">
        <v>393</v>
      </c>
      <c r="D978" s="20" t="s">
        <v>86</v>
      </c>
      <c r="E978" s="21" t="s">
        <v>87</v>
      </c>
      <c r="F978" s="21">
        <v>5</v>
      </c>
      <c r="G978" s="21" t="s">
        <v>26</v>
      </c>
      <c r="H978" s="21">
        <v>1599</v>
      </c>
      <c r="I978" s="21">
        <v>100</v>
      </c>
      <c r="J978" s="1">
        <v>228957.14</v>
      </c>
      <c r="K978" s="22" t="s">
        <v>402</v>
      </c>
      <c r="L978" s="23" t="s">
        <v>422</v>
      </c>
      <c r="M978" s="148" t="str">
        <f t="shared" si="151"/>
        <v>Hyundai Tucson 1.6 CRDi 136 7DCT 48V / dizel / 100kW / 136KS / 7DCT / 7 stupnjeva automatski / 5-vrata</v>
      </c>
      <c r="N978" s="86" t="s">
        <v>423</v>
      </c>
      <c r="O978" s="88">
        <f t="shared" si="152"/>
        <v>136</v>
      </c>
      <c r="P978" s="25"/>
      <c r="Q978" s="26"/>
      <c r="R978" s="26"/>
      <c r="S978" s="27"/>
      <c r="T978" s="27"/>
      <c r="U978" s="27"/>
      <c r="V978" s="27"/>
      <c r="W978" s="27"/>
      <c r="X978" s="26"/>
      <c r="Y978" s="26"/>
      <c r="Z978" s="27"/>
      <c r="AA978" s="27"/>
      <c r="AB978" s="27"/>
      <c r="AC978" s="75"/>
      <c r="AD978" s="26" t="s">
        <v>27</v>
      </c>
      <c r="AE978" s="29"/>
      <c r="AF978" s="30"/>
      <c r="AG978" s="30"/>
      <c r="AH978" s="29"/>
      <c r="AI978" s="30"/>
      <c r="AJ978" s="76"/>
    </row>
    <row r="979" spans="1:36" s="123" customFormat="1" x14ac:dyDescent="0.25">
      <c r="A979" s="19" t="s">
        <v>41</v>
      </c>
      <c r="B979" s="113" t="s">
        <v>105</v>
      </c>
      <c r="C979" s="113" t="s">
        <v>393</v>
      </c>
      <c r="D979" s="20" t="s">
        <v>50</v>
      </c>
      <c r="E979" s="21" t="s">
        <v>295</v>
      </c>
      <c r="F979" s="21">
        <v>5</v>
      </c>
      <c r="G979" s="21" t="s">
        <v>26</v>
      </c>
      <c r="H979" s="21">
        <v>1995</v>
      </c>
      <c r="I979" s="21">
        <v>136</v>
      </c>
      <c r="J979" s="1">
        <v>251733.65</v>
      </c>
      <c r="K979" s="22" t="s">
        <v>402</v>
      </c>
      <c r="L979" s="23" t="s">
        <v>365</v>
      </c>
      <c r="M979" s="148" t="str">
        <f t="shared" si="151"/>
        <v>Hyundai Tucson 2.0 CRDi A/T 4WD / dizel / 136kW / 185KS / automatski / 8 stupnjeva automatski / 5-vrata</v>
      </c>
      <c r="N979" s="99" t="s">
        <v>294</v>
      </c>
      <c r="O979" s="88">
        <f t="shared" si="152"/>
        <v>185</v>
      </c>
      <c r="P979" s="25"/>
      <c r="Q979" s="26"/>
      <c r="R979" s="26"/>
      <c r="S979" s="27"/>
      <c r="T979" s="27"/>
      <c r="U979" s="27"/>
      <c r="V979" s="27"/>
      <c r="W979" s="27"/>
      <c r="X979" s="26"/>
      <c r="Y979" s="26"/>
      <c r="Z979" s="27"/>
      <c r="AA979" s="27"/>
      <c r="AB979" s="27"/>
      <c r="AC979" s="75"/>
      <c r="AD979" s="26" t="s">
        <v>27</v>
      </c>
      <c r="AE979" s="29"/>
      <c r="AF979" s="30"/>
      <c r="AG979" s="30"/>
      <c r="AH979" s="29"/>
      <c r="AI979" s="30"/>
      <c r="AJ979" s="76"/>
    </row>
    <row r="980" spans="1:36" s="18" customFormat="1" x14ac:dyDescent="0.25">
      <c r="A980" s="37" t="s">
        <v>41</v>
      </c>
      <c r="B980" s="115" t="s">
        <v>105</v>
      </c>
      <c r="C980" s="115" t="s">
        <v>45</v>
      </c>
      <c r="D980" s="116" t="s">
        <v>50</v>
      </c>
      <c r="E980" s="39" t="s">
        <v>295</v>
      </c>
      <c r="F980" s="39">
        <v>5</v>
      </c>
      <c r="G980" s="39" t="s">
        <v>26</v>
      </c>
      <c r="H980" s="39">
        <v>1995</v>
      </c>
      <c r="I980" s="39">
        <v>136</v>
      </c>
      <c r="J980" s="2">
        <v>237957.14</v>
      </c>
      <c r="K980" s="112" t="s">
        <v>456</v>
      </c>
      <c r="L980" s="40">
        <v>154</v>
      </c>
      <c r="M980" s="146" t="str">
        <f t="shared" si="151"/>
        <v>Hyundai Tucson 2.0 CRDi ISG 185 A/T 4WD / dizel / 136kW / 185KS / automatski / 8 stupnjeva automatski / 5-vrata</v>
      </c>
      <c r="N980" s="99" t="s">
        <v>343</v>
      </c>
      <c r="O980" s="88">
        <f t="shared" si="152"/>
        <v>185</v>
      </c>
      <c r="P980" s="25"/>
      <c r="Q980" s="26"/>
      <c r="R980" s="26"/>
      <c r="S980" s="27"/>
      <c r="T980" s="27"/>
      <c r="U980" s="27"/>
      <c r="V980" s="27"/>
      <c r="W980" s="27"/>
      <c r="X980" s="26"/>
      <c r="Y980" s="26"/>
      <c r="Z980" s="27"/>
      <c r="AA980" s="27"/>
      <c r="AB980" s="27"/>
      <c r="AC980" s="75"/>
      <c r="AD980" s="26"/>
      <c r="AE980" s="29"/>
      <c r="AF980" s="30"/>
      <c r="AG980" s="30"/>
      <c r="AH980" s="29"/>
      <c r="AI980" s="30"/>
      <c r="AJ980" s="76"/>
    </row>
    <row r="981" spans="1:36" s="123" customFormat="1" x14ac:dyDescent="0.25">
      <c r="A981" s="19" t="s">
        <v>41</v>
      </c>
      <c r="B981" s="113" t="s">
        <v>105</v>
      </c>
      <c r="C981" s="113" t="s">
        <v>374</v>
      </c>
      <c r="D981" s="20" t="s">
        <v>50</v>
      </c>
      <c r="E981" s="21" t="s">
        <v>295</v>
      </c>
      <c r="F981" s="21">
        <v>5</v>
      </c>
      <c r="G981" s="21" t="s">
        <v>26</v>
      </c>
      <c r="H981" s="21">
        <v>1995</v>
      </c>
      <c r="I981" s="21">
        <v>136</v>
      </c>
      <c r="J981" s="1">
        <v>243623.81</v>
      </c>
      <c r="K981" s="22" t="s">
        <v>456</v>
      </c>
      <c r="L981" s="23">
        <v>153</v>
      </c>
      <c r="M981" s="148" t="str">
        <f t="shared" si="151"/>
        <v>Hyundai Tucson 2.0 CRDi ISG 185 A/T 4WD / dizel / 136kW / 185KS / automatski / 8 stupnjeva automatski / 5-vrata</v>
      </c>
      <c r="N981" s="99" t="s">
        <v>343</v>
      </c>
      <c r="O981" s="88">
        <f t="shared" si="152"/>
        <v>185</v>
      </c>
      <c r="P981" s="118"/>
      <c r="Q981" s="119"/>
      <c r="R981" s="119"/>
      <c r="S981" s="120"/>
      <c r="T981" s="120"/>
      <c r="U981" s="120"/>
      <c r="V981" s="120"/>
      <c r="W981" s="120"/>
      <c r="X981" s="119"/>
      <c r="Y981" s="119"/>
      <c r="Z981" s="120"/>
      <c r="AA981" s="120"/>
      <c r="AB981" s="120"/>
      <c r="AC981" s="126"/>
      <c r="AD981" s="119"/>
      <c r="AE981" s="121"/>
      <c r="AF981" s="122"/>
      <c r="AG981" s="122"/>
      <c r="AH981" s="121"/>
      <c r="AI981" s="122"/>
      <c r="AJ981" s="127"/>
    </row>
    <row r="982" spans="1:36" s="18" customFormat="1" x14ac:dyDescent="0.25">
      <c r="A982" s="37" t="s">
        <v>41</v>
      </c>
      <c r="B982" s="115" t="s">
        <v>105</v>
      </c>
      <c r="C982" s="115" t="s">
        <v>390</v>
      </c>
      <c r="D982" s="116" t="s">
        <v>49</v>
      </c>
      <c r="E982" s="39" t="s">
        <v>29</v>
      </c>
      <c r="F982" s="39">
        <v>5</v>
      </c>
      <c r="G982" s="39" t="s">
        <v>25</v>
      </c>
      <c r="H982" s="39">
        <v>1591</v>
      </c>
      <c r="I982" s="39">
        <v>97</v>
      </c>
      <c r="J982" s="2">
        <v>138155.56</v>
      </c>
      <c r="K982" s="112" t="s">
        <v>458</v>
      </c>
      <c r="L982" s="40" t="s">
        <v>354</v>
      </c>
      <c r="M982" s="146" t="str">
        <f t="shared" ref="M982:M983" si="153">N982&amp;" / "&amp;G982&amp;" / "&amp;I982&amp;"kW"&amp;" / "&amp;O982&amp;"KS"&amp;" / "&amp;D982&amp;" / "&amp;E982&amp;" / "&amp;F982&amp;"-vrata"</f>
        <v>Hyundai Tucson 1.6 GDI 132 6MT / benzin / 97kW / 132KS / ručni / 6 stupnjeva prijenosa / 5-vrata</v>
      </c>
      <c r="N982" s="99" t="s">
        <v>333</v>
      </c>
      <c r="O982" s="125">
        <f t="shared" ref="O982:O991" si="154">ROUND(I982*1.36,0)</f>
        <v>132</v>
      </c>
      <c r="P982" s="118"/>
      <c r="Q982" s="119"/>
      <c r="R982" s="119"/>
      <c r="S982" s="120"/>
      <c r="T982" s="120"/>
      <c r="U982" s="120"/>
      <c r="V982" s="120"/>
      <c r="W982" s="120"/>
      <c r="X982" s="119"/>
      <c r="Y982" s="119"/>
      <c r="Z982" s="120"/>
      <c r="AA982" s="120"/>
      <c r="AB982" s="120"/>
      <c r="AC982" s="126"/>
      <c r="AD982" s="119" t="s">
        <v>27</v>
      </c>
      <c r="AE982" s="121"/>
      <c r="AF982" s="122"/>
      <c r="AG982" s="122"/>
      <c r="AH982" s="121"/>
      <c r="AI982" s="122"/>
      <c r="AJ982" s="127"/>
    </row>
    <row r="983" spans="1:36" s="151" customFormat="1" ht="15.75" thickBot="1" x14ac:dyDescent="0.3">
      <c r="A983" s="31" t="s">
        <v>41</v>
      </c>
      <c r="B983" s="70" t="s">
        <v>105</v>
      </c>
      <c r="C983" s="70" t="s">
        <v>390</v>
      </c>
      <c r="D983" s="33" t="s">
        <v>49</v>
      </c>
      <c r="E983" s="34" t="s">
        <v>29</v>
      </c>
      <c r="F983" s="34">
        <v>5</v>
      </c>
      <c r="G983" s="34" t="s">
        <v>26</v>
      </c>
      <c r="H983" s="34">
        <v>1598</v>
      </c>
      <c r="I983" s="34">
        <v>84.9</v>
      </c>
      <c r="J983" s="3">
        <v>166364.07999999999</v>
      </c>
      <c r="K983" s="35" t="s">
        <v>458</v>
      </c>
      <c r="L983" s="36">
        <v>120</v>
      </c>
      <c r="M983" s="222" t="str">
        <f t="shared" si="153"/>
        <v>Hyundai Tucson 1.6 CRDi 115 6MT / dizel / 84,9kW / 115KS / ručni / 6 stupnjeva prijenosa / 5-vrata</v>
      </c>
      <c r="N983" s="97" t="s">
        <v>338</v>
      </c>
      <c r="O983" s="89">
        <f t="shared" si="154"/>
        <v>115</v>
      </c>
      <c r="P983" s="128"/>
      <c r="Q983" s="129"/>
      <c r="R983" s="129"/>
      <c r="S983" s="130"/>
      <c r="T983" s="130"/>
      <c r="U983" s="130"/>
      <c r="V983" s="130"/>
      <c r="W983" s="130"/>
      <c r="X983" s="129"/>
      <c r="Y983" s="129"/>
      <c r="Z983" s="130"/>
      <c r="AA983" s="130"/>
      <c r="AB983" s="130"/>
      <c r="AC983" s="131"/>
      <c r="AD983" s="129" t="s">
        <v>27</v>
      </c>
      <c r="AE983" s="132"/>
      <c r="AF983" s="133"/>
      <c r="AG983" s="133"/>
      <c r="AH983" s="132"/>
      <c r="AI983" s="133"/>
      <c r="AJ983" s="134"/>
    </row>
    <row r="984" spans="1:36" s="152" customFormat="1" x14ac:dyDescent="0.25">
      <c r="A984" s="225" t="s">
        <v>41</v>
      </c>
      <c r="B984" s="115" t="s">
        <v>105</v>
      </c>
      <c r="C984" s="115" t="s">
        <v>477</v>
      </c>
      <c r="D984" s="116" t="s">
        <v>86</v>
      </c>
      <c r="E984" s="39" t="s">
        <v>87</v>
      </c>
      <c r="F984" s="39">
        <v>5</v>
      </c>
      <c r="G984" s="39" t="s">
        <v>25</v>
      </c>
      <c r="H984" s="39">
        <v>1591</v>
      </c>
      <c r="I984" s="39">
        <v>100</v>
      </c>
      <c r="J984" s="2">
        <v>201890</v>
      </c>
      <c r="K984" s="112" t="s">
        <v>479</v>
      </c>
      <c r="L984" s="40">
        <v>151</v>
      </c>
      <c r="M984" s="146" t="str">
        <f t="shared" si="151"/>
        <v>TUCSON 1.6 T-Gdi 177 ISG 7DCT  / benzin / 100kW / 136KS / 7DCT / 7 stupnjeva automatski / 5-vrata</v>
      </c>
      <c r="N984" s="99" t="s">
        <v>480</v>
      </c>
      <c r="O984" s="87">
        <f t="shared" si="154"/>
        <v>136</v>
      </c>
      <c r="P984" s="118"/>
      <c r="Q984" s="119"/>
      <c r="R984" s="119"/>
      <c r="S984" s="120"/>
      <c r="T984" s="120"/>
      <c r="U984" s="120"/>
      <c r="V984" s="120"/>
      <c r="W984" s="120"/>
      <c r="X984" s="119"/>
      <c r="Y984" s="119"/>
      <c r="Z984" s="120"/>
      <c r="AA984" s="120"/>
      <c r="AB984" s="120"/>
      <c r="AC984" s="126"/>
      <c r="AD984" s="119"/>
      <c r="AE984" s="121"/>
      <c r="AF984" s="122"/>
      <c r="AG984" s="122"/>
      <c r="AH984" s="121"/>
      <c r="AI984" s="122"/>
      <c r="AJ984" s="127"/>
    </row>
    <row r="985" spans="1:36" s="150" customFormat="1" ht="15.75" thickBot="1" x14ac:dyDescent="0.3">
      <c r="A985" s="226" t="s">
        <v>41</v>
      </c>
      <c r="B985" s="70" t="s">
        <v>105</v>
      </c>
      <c r="C985" s="70" t="s">
        <v>478</v>
      </c>
      <c r="D985" s="33" t="s">
        <v>86</v>
      </c>
      <c r="E985" s="34" t="s">
        <v>87</v>
      </c>
      <c r="F985" s="34">
        <v>5</v>
      </c>
      <c r="G985" s="34" t="s">
        <v>25</v>
      </c>
      <c r="H985" s="34">
        <v>1591</v>
      </c>
      <c r="I985" s="34">
        <v>100</v>
      </c>
      <c r="J985" s="3">
        <v>200790</v>
      </c>
      <c r="K985" s="35" t="s">
        <v>479</v>
      </c>
      <c r="L985" s="36">
        <v>147</v>
      </c>
      <c r="M985" s="149" t="str">
        <f t="shared" si="151"/>
        <v>TUCSON 1.6 T-Gdi 177 ISG 7DCT  / benzin / 100kW / 136KS / 7DCT / 7 stupnjeva automatski / 5-vrata</v>
      </c>
      <c r="N985" s="97" t="s">
        <v>480</v>
      </c>
      <c r="O985" s="89">
        <f t="shared" si="154"/>
        <v>136</v>
      </c>
      <c r="P985" s="128"/>
      <c r="Q985" s="129"/>
      <c r="R985" s="129"/>
      <c r="S985" s="130"/>
      <c r="T985" s="130"/>
      <c r="U985" s="130"/>
      <c r="V985" s="130"/>
      <c r="W985" s="130"/>
      <c r="X985" s="129"/>
      <c r="Y985" s="129"/>
      <c r="Z985" s="130"/>
      <c r="AA985" s="130"/>
      <c r="AB985" s="130"/>
      <c r="AC985" s="131"/>
      <c r="AD985" s="129"/>
      <c r="AE985" s="132"/>
      <c r="AF985" s="133"/>
      <c r="AG985" s="133"/>
      <c r="AH985" s="132"/>
      <c r="AI985" s="133"/>
      <c r="AJ985" s="134"/>
    </row>
    <row r="986" spans="1:36" s="18" customFormat="1" ht="15.75" thickBot="1" x14ac:dyDescent="0.3">
      <c r="A986" s="257" t="s">
        <v>41</v>
      </c>
      <c r="B986" s="258" t="s">
        <v>105</v>
      </c>
      <c r="C986" s="258" t="s">
        <v>61</v>
      </c>
      <c r="D986" s="259" t="s">
        <v>49</v>
      </c>
      <c r="E986" s="230" t="s">
        <v>29</v>
      </c>
      <c r="F986" s="230">
        <v>5</v>
      </c>
      <c r="G986" s="230" t="s">
        <v>26</v>
      </c>
      <c r="H986" s="230">
        <v>1598</v>
      </c>
      <c r="I986" s="230">
        <v>100</v>
      </c>
      <c r="J986" s="231">
        <v>192028.16</v>
      </c>
      <c r="K986" s="260" t="s">
        <v>481</v>
      </c>
      <c r="L986" s="233" t="s">
        <v>371</v>
      </c>
      <c r="M986" s="261" t="str">
        <f t="shared" si="151"/>
        <v>Hyundai Tucson 1.6 CRDi 136 6MT / dizel / 100kW / 136KS / ručni / 6 stupnjeva prijenosa / 5-vrata</v>
      </c>
      <c r="N986" s="235" t="s">
        <v>372</v>
      </c>
      <c r="O986" s="262">
        <f t="shared" si="154"/>
        <v>136</v>
      </c>
      <c r="P986" s="189"/>
      <c r="Q986" s="190"/>
      <c r="R986" s="190"/>
      <c r="S986" s="191"/>
      <c r="T986" s="191"/>
      <c r="U986" s="191"/>
      <c r="V986" s="191"/>
      <c r="W986" s="191"/>
      <c r="X986" s="190"/>
      <c r="Y986" s="190"/>
      <c r="Z986" s="191"/>
      <c r="AA986" s="191"/>
      <c r="AB986" s="191"/>
      <c r="AC986" s="192"/>
      <c r="AD986" s="190"/>
      <c r="AE986" s="193"/>
      <c r="AF986" s="194"/>
      <c r="AG986" s="194"/>
      <c r="AH986" s="193"/>
      <c r="AI986" s="194"/>
      <c r="AJ986" s="195"/>
    </row>
    <row r="987" spans="1:36" s="175" customFormat="1" x14ac:dyDescent="0.25">
      <c r="A987" s="246" t="s">
        <v>41</v>
      </c>
      <c r="B987" s="13" t="s">
        <v>105</v>
      </c>
      <c r="C987" s="13" t="s">
        <v>491</v>
      </c>
      <c r="D987" s="14" t="s">
        <v>49</v>
      </c>
      <c r="E987" s="15" t="s">
        <v>29</v>
      </c>
      <c r="F987" s="15">
        <v>5</v>
      </c>
      <c r="G987" s="15" t="s">
        <v>25</v>
      </c>
      <c r="H987" s="15">
        <v>1591</v>
      </c>
      <c r="I987" s="15">
        <v>97</v>
      </c>
      <c r="J987" s="4">
        <v>137980.86250584145</v>
      </c>
      <c r="K987" s="16" t="s">
        <v>485</v>
      </c>
      <c r="L987" s="17">
        <v>180</v>
      </c>
      <c r="M987" s="169" t="str">
        <f t="shared" si="151"/>
        <v>Hyundai Tucson 1.6 GDI 132 6MT / benzin / 97kW / 132KS / ručni / 6 stupnjeva prijenosa / 5-vrata</v>
      </c>
      <c r="N987" s="96" t="s">
        <v>333</v>
      </c>
      <c r="O987" s="87">
        <f t="shared" si="154"/>
        <v>132</v>
      </c>
      <c r="P987" s="176"/>
      <c r="Q987" s="171"/>
      <c r="R987" s="171"/>
      <c r="S987" s="172"/>
      <c r="T987" s="172"/>
      <c r="U987" s="172"/>
      <c r="V987" s="172"/>
      <c r="W987" s="172"/>
      <c r="X987" s="171"/>
      <c r="Y987" s="171"/>
      <c r="Z987" s="172"/>
      <c r="AA987" s="172"/>
      <c r="AB987" s="172"/>
      <c r="AC987" s="203"/>
      <c r="AD987" s="171"/>
      <c r="AE987" s="173"/>
      <c r="AF987" s="174"/>
      <c r="AG987" s="174"/>
      <c r="AH987" s="173"/>
      <c r="AI987" s="174"/>
      <c r="AJ987" s="247"/>
    </row>
    <row r="988" spans="1:36" s="147" customFormat="1" x14ac:dyDescent="0.25">
      <c r="A988" s="101" t="s">
        <v>41</v>
      </c>
      <c r="B988" s="113" t="s">
        <v>105</v>
      </c>
      <c r="C988" s="113" t="s">
        <v>61</v>
      </c>
      <c r="D988" s="20" t="s">
        <v>49</v>
      </c>
      <c r="E988" s="21" t="s">
        <v>29</v>
      </c>
      <c r="F988" s="21">
        <v>5</v>
      </c>
      <c r="G988" s="21" t="s">
        <v>26</v>
      </c>
      <c r="H988" s="21">
        <v>1598</v>
      </c>
      <c r="I988" s="21">
        <v>100</v>
      </c>
      <c r="J988" s="1">
        <v>191315.0000000507</v>
      </c>
      <c r="K988" s="22" t="s">
        <v>485</v>
      </c>
      <c r="L988" s="23">
        <v>149</v>
      </c>
      <c r="M988" s="148" t="str">
        <f t="shared" si="151"/>
        <v>Hyundai Tucson 1.6 CRDi 136 6MT / dizel / 100kW / 136KS / ručni / 6 stupnjeva prijenosa / 5-vrata</v>
      </c>
      <c r="N988" s="86" t="s">
        <v>372</v>
      </c>
      <c r="O988" s="88">
        <f t="shared" si="154"/>
        <v>136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47" customFormat="1" x14ac:dyDescent="0.25">
      <c r="A989" s="101" t="s">
        <v>41</v>
      </c>
      <c r="B989" s="113" t="s">
        <v>105</v>
      </c>
      <c r="C989" s="113" t="s">
        <v>384</v>
      </c>
      <c r="D989" s="20" t="s">
        <v>49</v>
      </c>
      <c r="E989" s="21" t="s">
        <v>29</v>
      </c>
      <c r="F989" s="21">
        <v>5</v>
      </c>
      <c r="G989" s="21" t="s">
        <v>26</v>
      </c>
      <c r="H989" s="21">
        <v>1598</v>
      </c>
      <c r="I989" s="21">
        <v>100</v>
      </c>
      <c r="J989" s="1">
        <v>196130</v>
      </c>
      <c r="K989" s="22" t="s">
        <v>485</v>
      </c>
      <c r="L989" s="23">
        <v>150</v>
      </c>
      <c r="M989" s="148" t="str">
        <f t="shared" si="151"/>
        <v>Hyundai Tucson 1.6 CRDi 136 6MT 48V / dizel / 100kW / 136KS / ručni / 6 stupnjeva prijenosa / 5-vrata</v>
      </c>
      <c r="N989" s="86" t="s">
        <v>419</v>
      </c>
      <c r="O989" s="88">
        <f t="shared" si="154"/>
        <v>136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47" customFormat="1" x14ac:dyDescent="0.25">
      <c r="A990" s="101" t="s">
        <v>41</v>
      </c>
      <c r="B990" s="113" t="s">
        <v>105</v>
      </c>
      <c r="C990" s="113" t="s">
        <v>384</v>
      </c>
      <c r="D990" s="20" t="s">
        <v>86</v>
      </c>
      <c r="E990" s="21" t="s">
        <v>87</v>
      </c>
      <c r="F990" s="21">
        <v>5</v>
      </c>
      <c r="G990" s="21" t="s">
        <v>26</v>
      </c>
      <c r="H990" s="21">
        <v>1598</v>
      </c>
      <c r="I990" s="21">
        <v>100</v>
      </c>
      <c r="J990" s="1">
        <v>207067.96144766838</v>
      </c>
      <c r="K990" s="22" t="s">
        <v>485</v>
      </c>
      <c r="L990" s="23">
        <v>140</v>
      </c>
      <c r="M990" s="148" t="str">
        <f t="shared" si="151"/>
        <v>Hyundai Tucson 1.6 CRDi 136 7DCT 48V / dizel / 100kW / 136KS / 7DCT / 7 stupnjeva automatski / 5-vrata</v>
      </c>
      <c r="N990" s="86" t="s">
        <v>423</v>
      </c>
      <c r="O990" s="88">
        <f t="shared" si="154"/>
        <v>136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50" customFormat="1" ht="15.75" thickBot="1" x14ac:dyDescent="0.3">
      <c r="A991" s="226" t="s">
        <v>41</v>
      </c>
      <c r="B991" s="70" t="s">
        <v>105</v>
      </c>
      <c r="C991" s="70" t="s">
        <v>404</v>
      </c>
      <c r="D991" s="33" t="s">
        <v>50</v>
      </c>
      <c r="E991" s="34" t="s">
        <v>295</v>
      </c>
      <c r="F991" s="34">
        <v>5</v>
      </c>
      <c r="G991" s="34" t="s">
        <v>26</v>
      </c>
      <c r="H991" s="34">
        <v>1598</v>
      </c>
      <c r="I991" s="34">
        <v>136</v>
      </c>
      <c r="J991" s="3">
        <v>251728.5719095614</v>
      </c>
      <c r="K991" s="35" t="s">
        <v>485</v>
      </c>
      <c r="L991" s="36">
        <v>179</v>
      </c>
      <c r="M991" s="149" t="str">
        <f t="shared" si="151"/>
        <v>Hyundai Tucson 2.0 CRDi ISG 185 A/T 4WD / dizel / 136kW / 185KS / automatski / 8 stupnjeva automatski / 5-vrata</v>
      </c>
      <c r="N991" s="97" t="s">
        <v>343</v>
      </c>
      <c r="O991" s="89">
        <f t="shared" si="154"/>
        <v>185</v>
      </c>
      <c r="P991" s="128"/>
      <c r="Q991" s="129"/>
      <c r="R991" s="129"/>
      <c r="S991" s="130"/>
      <c r="T991" s="130"/>
      <c r="U991" s="130"/>
      <c r="V991" s="130"/>
      <c r="W991" s="130"/>
      <c r="X991" s="129"/>
      <c r="Y991" s="129"/>
      <c r="Z991" s="130"/>
      <c r="AA991" s="130"/>
      <c r="AB991" s="130"/>
      <c r="AC991" s="131"/>
      <c r="AD991" s="129"/>
      <c r="AE991" s="132"/>
      <c r="AF991" s="133"/>
      <c r="AG991" s="133"/>
      <c r="AH991" s="132"/>
      <c r="AI991" s="133"/>
      <c r="AJ991" s="134"/>
    </row>
    <row r="992" spans="1:36" s="18" customFormat="1" x14ac:dyDescent="0.25">
      <c r="A992" s="37" t="s">
        <v>41</v>
      </c>
      <c r="B992" s="115" t="s">
        <v>438</v>
      </c>
      <c r="C992" s="115" t="s">
        <v>257</v>
      </c>
      <c r="D992" s="116" t="s">
        <v>49</v>
      </c>
      <c r="E992" s="39" t="s">
        <v>29</v>
      </c>
      <c r="F992" s="39">
        <v>5</v>
      </c>
      <c r="G992" s="39" t="s">
        <v>25</v>
      </c>
      <c r="H992" s="39">
        <v>1591</v>
      </c>
      <c r="I992" s="39">
        <v>97</v>
      </c>
      <c r="J992" s="2">
        <v>178989.99997573061</v>
      </c>
      <c r="K992" s="112" t="s">
        <v>441</v>
      </c>
      <c r="L992" s="40" t="s">
        <v>354</v>
      </c>
      <c r="M992" s="146" t="str">
        <f t="shared" si="151"/>
        <v>Hyundai Tucson 1.6 Gdi 132 ISG 6MT / benzin / 97kW / 132KS / ručni / 6 stupnjeva prijenosa / 5-vrata</v>
      </c>
      <c r="N992" s="99" t="s">
        <v>442</v>
      </c>
      <c r="O992" s="125">
        <f t="shared" si="152"/>
        <v>132</v>
      </c>
      <c r="P992" s="118"/>
      <c r="Q992" s="119"/>
      <c r="R992" s="119"/>
      <c r="S992" s="120"/>
      <c r="T992" s="120"/>
      <c r="U992" s="120"/>
      <c r="V992" s="120"/>
      <c r="W992" s="120"/>
      <c r="X992" s="119"/>
      <c r="Y992" s="119"/>
      <c r="Z992" s="120"/>
      <c r="AA992" s="120"/>
      <c r="AB992" s="120"/>
      <c r="AC992" s="126"/>
      <c r="AD992" s="119"/>
      <c r="AE992" s="121"/>
      <c r="AF992" s="122"/>
      <c r="AG992" s="122"/>
      <c r="AH992" s="121"/>
      <c r="AI992" s="122"/>
      <c r="AJ992" s="127"/>
    </row>
    <row r="993" spans="1:36" s="18" customFormat="1" x14ac:dyDescent="0.25">
      <c r="A993" s="19" t="s">
        <v>41</v>
      </c>
      <c r="B993" s="113" t="s">
        <v>438</v>
      </c>
      <c r="C993" s="113" t="s">
        <v>257</v>
      </c>
      <c r="D993" s="20" t="s">
        <v>49</v>
      </c>
      <c r="E993" s="21" t="s">
        <v>29</v>
      </c>
      <c r="F993" s="21">
        <v>5</v>
      </c>
      <c r="G993" s="21" t="s">
        <v>25</v>
      </c>
      <c r="H993" s="21">
        <v>1591</v>
      </c>
      <c r="I993" s="21">
        <v>130</v>
      </c>
      <c r="J993" s="1">
        <v>197989.99996031271</v>
      </c>
      <c r="K993" s="22" t="s">
        <v>441</v>
      </c>
      <c r="L993" s="23" t="s">
        <v>356</v>
      </c>
      <c r="M993" s="148" t="str">
        <f t="shared" si="151"/>
        <v>Hyundai Tucson 1.6 T-GDI 177 ISG 6M/T / benzin / 130kW / 177KS / ručni / 6 stupnjeva prijenosa / 5-vrata</v>
      </c>
      <c r="N993" s="86" t="s">
        <v>443</v>
      </c>
      <c r="O993" s="88">
        <f t="shared" si="152"/>
        <v>177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19" t="s">
        <v>41</v>
      </c>
      <c r="B994" s="113" t="s">
        <v>438</v>
      </c>
      <c r="C994" s="113" t="s">
        <v>439</v>
      </c>
      <c r="D994" s="20" t="s">
        <v>86</v>
      </c>
      <c r="E994" s="21" t="s">
        <v>87</v>
      </c>
      <c r="F994" s="21">
        <v>5</v>
      </c>
      <c r="G994" s="21" t="s">
        <v>25</v>
      </c>
      <c r="H994" s="21">
        <v>1591</v>
      </c>
      <c r="I994" s="21">
        <v>130</v>
      </c>
      <c r="J994" s="1">
        <v>221489.99942328341</v>
      </c>
      <c r="K994" s="22" t="s">
        <v>441</v>
      </c>
      <c r="L994" s="23" t="s">
        <v>358</v>
      </c>
      <c r="M994" s="148" t="str">
        <f t="shared" si="151"/>
        <v>Hyundai Tucson 1.6 T-GDI 177 ISG 7DCT 2WD / benzin / 130kW / 177KS / 7DCT / 7 stupnjeva automatski / 5-vrata</v>
      </c>
      <c r="N994" s="86" t="s">
        <v>444</v>
      </c>
      <c r="O994" s="88">
        <f t="shared" si="152"/>
        <v>177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8" customFormat="1" x14ac:dyDescent="0.25">
      <c r="A995" s="19" t="s">
        <v>41</v>
      </c>
      <c r="B995" s="113" t="s">
        <v>438</v>
      </c>
      <c r="C995" s="113" t="s">
        <v>439</v>
      </c>
      <c r="D995" s="20" t="s">
        <v>86</v>
      </c>
      <c r="E995" s="21" t="s">
        <v>87</v>
      </c>
      <c r="F995" s="21">
        <v>5</v>
      </c>
      <c r="G995" s="21" t="s">
        <v>25</v>
      </c>
      <c r="H995" s="21">
        <v>1591</v>
      </c>
      <c r="I995" s="21">
        <v>130</v>
      </c>
      <c r="J995" s="1">
        <v>235989.99999310003</v>
      </c>
      <c r="K995" s="22" t="s">
        <v>441</v>
      </c>
      <c r="L995" s="23" t="s">
        <v>356</v>
      </c>
      <c r="M995" s="148" t="str">
        <f t="shared" si="151"/>
        <v>Hyundai Tucson 1.6 T-GDI 177 ISG 7DCT 4WD / benzin / 130kW / 177KS / 7DCT / 7 stupnjeva automatski / 5-vrata</v>
      </c>
      <c r="N995" s="86" t="s">
        <v>445</v>
      </c>
      <c r="O995" s="88">
        <f t="shared" si="152"/>
        <v>177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19" t="s">
        <v>41</v>
      </c>
      <c r="B996" s="113" t="s">
        <v>438</v>
      </c>
      <c r="C996" s="113" t="s">
        <v>440</v>
      </c>
      <c r="D996" s="20" t="s">
        <v>86</v>
      </c>
      <c r="E996" s="21" t="s">
        <v>87</v>
      </c>
      <c r="F996" s="21">
        <v>5</v>
      </c>
      <c r="G996" s="21" t="s">
        <v>25</v>
      </c>
      <c r="H996" s="21">
        <v>1591</v>
      </c>
      <c r="I996" s="21">
        <v>130</v>
      </c>
      <c r="J996" s="1">
        <v>237989.99999346558</v>
      </c>
      <c r="K996" s="22" t="s">
        <v>441</v>
      </c>
      <c r="L996" s="23" t="s">
        <v>358</v>
      </c>
      <c r="M996" s="148" t="str">
        <f t="shared" si="151"/>
        <v>Hyundai Tucson 1.6 T-GDI 177 ISG 7DCT 2WD / benzin / 130kW / 177KS / 7DCT / 7 stupnjeva automatski / 5-vrata</v>
      </c>
      <c r="N996" s="86" t="s">
        <v>444</v>
      </c>
      <c r="O996" s="88">
        <f t="shared" si="152"/>
        <v>177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19" t="s">
        <v>41</v>
      </c>
      <c r="B997" s="113" t="s">
        <v>438</v>
      </c>
      <c r="C997" s="113" t="s">
        <v>440</v>
      </c>
      <c r="D997" s="20" t="s">
        <v>86</v>
      </c>
      <c r="E997" s="21" t="s">
        <v>87</v>
      </c>
      <c r="F997" s="21">
        <v>5</v>
      </c>
      <c r="G997" s="21" t="s">
        <v>25</v>
      </c>
      <c r="H997" s="21">
        <v>1591</v>
      </c>
      <c r="I997" s="21">
        <v>130</v>
      </c>
      <c r="J997" s="1">
        <v>252989.9999952041</v>
      </c>
      <c r="K997" s="22" t="s">
        <v>441</v>
      </c>
      <c r="L997" s="23" t="s">
        <v>356</v>
      </c>
      <c r="M997" s="148" t="str">
        <f t="shared" si="151"/>
        <v>Hyundai Tucson 1.6 T-GDI 177 ISG 7DCT 4WD / benzin / 130kW / 177KS / 7DCT / 7 stupnjeva automatski / 5-vrata</v>
      </c>
      <c r="N997" s="86" t="s">
        <v>445</v>
      </c>
      <c r="O997" s="88">
        <f t="shared" si="152"/>
        <v>177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8" customFormat="1" x14ac:dyDescent="0.25">
      <c r="A998" s="19" t="s">
        <v>41</v>
      </c>
      <c r="B998" s="113" t="s">
        <v>438</v>
      </c>
      <c r="C998" s="113" t="s">
        <v>257</v>
      </c>
      <c r="D998" s="20" t="s">
        <v>49</v>
      </c>
      <c r="E998" s="21" t="s">
        <v>29</v>
      </c>
      <c r="F998" s="21">
        <v>5</v>
      </c>
      <c r="G998" s="21" t="s">
        <v>26</v>
      </c>
      <c r="H998" s="21">
        <v>1598</v>
      </c>
      <c r="I998" s="21">
        <v>84.9</v>
      </c>
      <c r="J998" s="1">
        <v>208989.99998781009</v>
      </c>
      <c r="K998" s="22" t="s">
        <v>441</v>
      </c>
      <c r="L998" s="23" t="s">
        <v>446</v>
      </c>
      <c r="M998" s="148" t="str">
        <f t="shared" si="151"/>
        <v>Hyundai Tucson 1.6 CRDi 115 6MT 48V / dizel / 84,9kW / 115KS / ručni / 6 stupnjeva prijenosa / 5-vrata</v>
      </c>
      <c r="N998" s="86" t="s">
        <v>421</v>
      </c>
      <c r="O998" s="88">
        <f t="shared" si="152"/>
        <v>115</v>
      </c>
      <c r="P998" s="25"/>
      <c r="Q998" s="26"/>
      <c r="R998" s="26"/>
      <c r="S998" s="27"/>
      <c r="T998" s="27"/>
      <c r="U998" s="27"/>
      <c r="V998" s="27"/>
      <c r="W998" s="27"/>
      <c r="X998" s="26"/>
      <c r="Y998" s="26"/>
      <c r="Z998" s="27"/>
      <c r="AA998" s="27"/>
      <c r="AB998" s="27"/>
      <c r="AC998" s="75"/>
      <c r="AD998" s="26"/>
      <c r="AE998" s="29"/>
      <c r="AF998" s="30"/>
      <c r="AG998" s="30"/>
      <c r="AH998" s="29"/>
      <c r="AI998" s="30"/>
      <c r="AJ998" s="76"/>
    </row>
    <row r="999" spans="1:36" s="18" customFormat="1" x14ac:dyDescent="0.25">
      <c r="A999" s="19" t="s">
        <v>41</v>
      </c>
      <c r="B999" s="113" t="s">
        <v>438</v>
      </c>
      <c r="C999" s="113" t="s">
        <v>257</v>
      </c>
      <c r="D999" s="20" t="s">
        <v>86</v>
      </c>
      <c r="E999" s="21" t="s">
        <v>87</v>
      </c>
      <c r="F999" s="21">
        <v>5</v>
      </c>
      <c r="G999" s="21" t="s">
        <v>26</v>
      </c>
      <c r="H999" s="21">
        <v>1598</v>
      </c>
      <c r="I999" s="21">
        <v>100</v>
      </c>
      <c r="J999" s="1">
        <v>230789.99999238917</v>
      </c>
      <c r="K999" s="22" t="s">
        <v>441</v>
      </c>
      <c r="L999" s="23" t="s">
        <v>422</v>
      </c>
      <c r="M999" s="148" t="str">
        <f t="shared" si="151"/>
        <v>Hyundai Tucson 1.6 CRDi 48V  136 ISG 7DCT / dizel / 100kW / 136KS / 7DCT / 7 stupnjeva automatski / 5-vrata</v>
      </c>
      <c r="N999" s="86" t="s">
        <v>449</v>
      </c>
      <c r="O999" s="88">
        <f t="shared" si="152"/>
        <v>136</v>
      </c>
      <c r="P999" s="25"/>
      <c r="Q999" s="26"/>
      <c r="R999" s="26"/>
      <c r="S999" s="27"/>
      <c r="T999" s="27"/>
      <c r="U999" s="27"/>
      <c r="V999" s="27"/>
      <c r="W999" s="27"/>
      <c r="X999" s="26"/>
      <c r="Y999" s="26"/>
      <c r="Z999" s="27"/>
      <c r="AA999" s="27"/>
      <c r="AB999" s="27"/>
      <c r="AC999" s="75"/>
      <c r="AD999" s="26"/>
      <c r="AE999" s="29"/>
      <c r="AF999" s="30"/>
      <c r="AG999" s="30"/>
      <c r="AH999" s="29"/>
      <c r="AI999" s="30"/>
      <c r="AJ999" s="76"/>
    </row>
    <row r="1000" spans="1:36" s="18" customFormat="1" x14ac:dyDescent="0.25">
      <c r="A1000" s="19" t="s">
        <v>41</v>
      </c>
      <c r="B1000" s="113" t="s">
        <v>438</v>
      </c>
      <c r="C1000" s="113" t="s">
        <v>439</v>
      </c>
      <c r="D1000" s="20" t="s">
        <v>86</v>
      </c>
      <c r="E1000" s="21" t="s">
        <v>87</v>
      </c>
      <c r="F1000" s="21">
        <v>5</v>
      </c>
      <c r="G1000" s="21" t="s">
        <v>26</v>
      </c>
      <c r="H1000" s="21">
        <v>1598</v>
      </c>
      <c r="I1000" s="21">
        <v>100</v>
      </c>
      <c r="J1000" s="1">
        <v>242789.99992717267</v>
      </c>
      <c r="K1000" s="22" t="s">
        <v>441</v>
      </c>
      <c r="L1000" s="23" t="s">
        <v>422</v>
      </c>
      <c r="M1000" s="148" t="str">
        <f t="shared" si="151"/>
        <v>Hyundai Tucson 1.6 CRDi 48V  136 ISG 7DCT 2WD / dizel / 100kW / 136KS / 7DCT / 7 stupnjeva automatski / 5-vrata</v>
      </c>
      <c r="N1000" s="86" t="s">
        <v>450</v>
      </c>
      <c r="O1000" s="88">
        <f t="shared" si="152"/>
        <v>136</v>
      </c>
      <c r="P1000" s="25"/>
      <c r="Q1000" s="26"/>
      <c r="R1000" s="26"/>
      <c r="S1000" s="27"/>
      <c r="T1000" s="27"/>
      <c r="U1000" s="27"/>
      <c r="V1000" s="27"/>
      <c r="W1000" s="27"/>
      <c r="X1000" s="26"/>
      <c r="Y1000" s="26"/>
      <c r="Z1000" s="27"/>
      <c r="AA1000" s="27"/>
      <c r="AB1000" s="27"/>
      <c r="AC1000" s="75"/>
      <c r="AD1000" s="26"/>
      <c r="AE1000" s="29"/>
      <c r="AF1000" s="30"/>
      <c r="AG1000" s="30"/>
      <c r="AH1000" s="29"/>
      <c r="AI1000" s="30"/>
      <c r="AJ1000" s="76"/>
    </row>
    <row r="1001" spans="1:36" s="18" customFormat="1" x14ac:dyDescent="0.25">
      <c r="A1001" s="19" t="s">
        <v>41</v>
      </c>
      <c r="B1001" s="113" t="s">
        <v>438</v>
      </c>
      <c r="C1001" s="113" t="s">
        <v>439</v>
      </c>
      <c r="D1001" s="20" t="s">
        <v>86</v>
      </c>
      <c r="E1001" s="21" t="s">
        <v>87</v>
      </c>
      <c r="F1001" s="21">
        <v>5</v>
      </c>
      <c r="G1001" s="21" t="s">
        <v>26</v>
      </c>
      <c r="H1001" s="21">
        <v>1598</v>
      </c>
      <c r="I1001" s="21">
        <v>100</v>
      </c>
      <c r="J1001" s="1">
        <v>257789.99999417219</v>
      </c>
      <c r="K1001" s="22" t="s">
        <v>441</v>
      </c>
      <c r="L1001" s="23" t="s">
        <v>447</v>
      </c>
      <c r="M1001" s="148" t="str">
        <f t="shared" si="151"/>
        <v>Hyundai Tucson 1.6 CRDi 48V  136 ISG 7DCT4WD / dizel / 100kW / 136KS / 7DCT / 7 stupnjeva automatski / 5-vrata</v>
      </c>
      <c r="N1001" s="86" t="s">
        <v>451</v>
      </c>
      <c r="O1001" s="88">
        <f t="shared" si="152"/>
        <v>136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8" customFormat="1" x14ac:dyDescent="0.25">
      <c r="A1002" s="37" t="s">
        <v>41</v>
      </c>
      <c r="B1002" s="115" t="s">
        <v>438</v>
      </c>
      <c r="C1002" s="113" t="s">
        <v>440</v>
      </c>
      <c r="D1002" s="20" t="s">
        <v>49</v>
      </c>
      <c r="E1002" s="21" t="s">
        <v>29</v>
      </c>
      <c r="F1002" s="21">
        <v>5</v>
      </c>
      <c r="G1002" s="21" t="s">
        <v>26</v>
      </c>
      <c r="H1002" s="21">
        <v>1995</v>
      </c>
      <c r="I1002" s="21">
        <v>136</v>
      </c>
      <c r="J1002" s="1">
        <v>266989.999996036</v>
      </c>
      <c r="K1002" s="22" t="s">
        <v>441</v>
      </c>
      <c r="L1002" s="23" t="s">
        <v>347</v>
      </c>
      <c r="M1002" s="148" t="str">
        <f t="shared" si="151"/>
        <v>Hyundai Tucson 2.0 CRDi ISG 185 6M/T 4WD 48V / dizel / 136kW / 185KS / ručni / 6 stupnjeva prijenosa / 5-vrata</v>
      </c>
      <c r="N1002" s="86" t="s">
        <v>452</v>
      </c>
      <c r="O1002" s="88">
        <f t="shared" si="152"/>
        <v>185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51" customFormat="1" ht="15.75" thickBot="1" x14ac:dyDescent="0.3">
      <c r="A1003" s="31" t="s">
        <v>41</v>
      </c>
      <c r="B1003" s="70" t="s">
        <v>438</v>
      </c>
      <c r="C1003" s="70" t="s">
        <v>440</v>
      </c>
      <c r="D1003" s="33" t="s">
        <v>50</v>
      </c>
      <c r="E1003" s="34" t="s">
        <v>295</v>
      </c>
      <c r="F1003" s="34">
        <v>5</v>
      </c>
      <c r="G1003" s="34" t="s">
        <v>26</v>
      </c>
      <c r="H1003" s="34">
        <v>1995</v>
      </c>
      <c r="I1003" s="34">
        <v>136</v>
      </c>
      <c r="J1003" s="3">
        <v>282989.99999715504</v>
      </c>
      <c r="K1003" s="35" t="s">
        <v>441</v>
      </c>
      <c r="L1003" s="36" t="s">
        <v>448</v>
      </c>
      <c r="M1003" s="149" t="str">
        <f t="shared" si="151"/>
        <v>Hyundai Tucson 2.0 CRDi ISG 185 8A/T 4WD 48V / dizel / 136kW / 185KS / automatski / 8 stupnjeva automatski / 5-vrata</v>
      </c>
      <c r="N1003" s="97" t="s">
        <v>453</v>
      </c>
      <c r="O1003" s="89">
        <f t="shared" si="152"/>
        <v>185</v>
      </c>
      <c r="P1003" s="128"/>
      <c r="Q1003" s="129"/>
      <c r="R1003" s="129"/>
      <c r="S1003" s="130"/>
      <c r="T1003" s="130"/>
      <c r="U1003" s="130"/>
      <c r="V1003" s="130"/>
      <c r="W1003" s="130"/>
      <c r="X1003" s="129"/>
      <c r="Y1003" s="129"/>
      <c r="Z1003" s="130"/>
      <c r="AA1003" s="130"/>
      <c r="AB1003" s="130"/>
      <c r="AC1003" s="131"/>
      <c r="AD1003" s="129"/>
      <c r="AE1003" s="132"/>
      <c r="AF1003" s="133"/>
      <c r="AG1003" s="133"/>
      <c r="AH1003" s="132"/>
      <c r="AI1003" s="133"/>
      <c r="AJ1003" s="134"/>
    </row>
    <row r="1004" spans="1:36" s="242" customFormat="1" ht="15.75" thickBot="1" x14ac:dyDescent="0.3">
      <c r="A1004" s="263" t="s">
        <v>41</v>
      </c>
      <c r="B1004" s="258" t="s">
        <v>438</v>
      </c>
      <c r="C1004" s="258" t="s">
        <v>257</v>
      </c>
      <c r="D1004" s="259" t="s">
        <v>49</v>
      </c>
      <c r="E1004" s="230" t="s">
        <v>29</v>
      </c>
      <c r="F1004" s="230">
        <v>5</v>
      </c>
      <c r="G1004" s="230" t="s">
        <v>26</v>
      </c>
      <c r="H1004" s="230">
        <v>1598</v>
      </c>
      <c r="I1004" s="230">
        <v>84.9</v>
      </c>
      <c r="J1004" s="231">
        <v>211378.64133871958</v>
      </c>
      <c r="K1004" s="260" t="s">
        <v>485</v>
      </c>
      <c r="L1004" s="233">
        <v>136</v>
      </c>
      <c r="M1004" s="261" t="str">
        <f t="shared" si="151"/>
        <v>Hyundai Tucson 1.6 CRDi 115 6MT 48V / dizel / 84,9kW / 115KS / ručni / 6 stupnjeva prijenosa / 5-vrata</v>
      </c>
      <c r="N1004" s="235" t="s">
        <v>421</v>
      </c>
      <c r="O1004" s="236">
        <f t="shared" si="152"/>
        <v>115</v>
      </c>
      <c r="P1004" s="237"/>
      <c r="Q1004" s="238"/>
      <c r="R1004" s="238"/>
      <c r="S1004" s="239"/>
      <c r="T1004" s="239"/>
      <c r="U1004" s="239"/>
      <c r="V1004" s="239"/>
      <c r="W1004" s="239"/>
      <c r="X1004" s="238"/>
      <c r="Y1004" s="238"/>
      <c r="Z1004" s="239"/>
      <c r="AA1004" s="239"/>
      <c r="AB1004" s="239"/>
      <c r="AC1004" s="264"/>
      <c r="AD1004" s="238"/>
      <c r="AE1004" s="240"/>
      <c r="AF1004" s="241"/>
      <c r="AG1004" s="241"/>
      <c r="AH1004" s="240"/>
      <c r="AI1004" s="241"/>
      <c r="AJ1004" s="265"/>
    </row>
    <row r="1005" spans="1:36" s="175" customFormat="1" x14ac:dyDescent="0.25">
      <c r="A1005" s="246" t="s">
        <v>41</v>
      </c>
      <c r="B1005" s="13" t="s">
        <v>492</v>
      </c>
      <c r="C1005" s="13" t="s">
        <v>392</v>
      </c>
      <c r="D1005" s="14" t="s">
        <v>49</v>
      </c>
      <c r="E1005" s="15" t="s">
        <v>29</v>
      </c>
      <c r="F1005" s="15">
        <v>5</v>
      </c>
      <c r="G1005" s="15" t="s">
        <v>25</v>
      </c>
      <c r="H1005" s="15">
        <v>1598</v>
      </c>
      <c r="I1005" s="15">
        <v>110</v>
      </c>
      <c r="J1005" s="4">
        <v>169975.00000014628</v>
      </c>
      <c r="K1005" s="16" t="s">
        <v>485</v>
      </c>
      <c r="L1005" s="17">
        <v>151</v>
      </c>
      <c r="M1005" s="169" t="str">
        <f t="shared" si="151"/>
        <v>Hyundai Tucson 1.6T 150 6MT 2WD / benzin / 110kW / 150KS / ručni / 6 stupnjeva prijenosa / 5-vrata</v>
      </c>
      <c r="N1005" s="96" t="s">
        <v>495</v>
      </c>
      <c r="O1005" s="87">
        <f t="shared" si="152"/>
        <v>150</v>
      </c>
      <c r="P1005" s="176"/>
      <c r="Q1005" s="171"/>
      <c r="R1005" s="171"/>
      <c r="S1005" s="172"/>
      <c r="T1005" s="172"/>
      <c r="U1005" s="172"/>
      <c r="V1005" s="172"/>
      <c r="W1005" s="172"/>
      <c r="X1005" s="171"/>
      <c r="Y1005" s="171"/>
      <c r="Z1005" s="172"/>
      <c r="AA1005" s="172"/>
      <c r="AB1005" s="172"/>
      <c r="AC1005" s="203"/>
      <c r="AD1005" s="171"/>
      <c r="AE1005" s="173"/>
      <c r="AF1005" s="174"/>
      <c r="AG1005" s="174"/>
      <c r="AH1005" s="173"/>
      <c r="AI1005" s="174"/>
      <c r="AJ1005" s="247"/>
    </row>
    <row r="1006" spans="1:36" s="147" customFormat="1" x14ac:dyDescent="0.25">
      <c r="A1006" s="101" t="s">
        <v>41</v>
      </c>
      <c r="B1006" s="113" t="s">
        <v>492</v>
      </c>
      <c r="C1006" s="113" t="s">
        <v>493</v>
      </c>
      <c r="D1006" s="20" t="s">
        <v>49</v>
      </c>
      <c r="E1006" s="21" t="s">
        <v>29</v>
      </c>
      <c r="F1006" s="21">
        <v>5</v>
      </c>
      <c r="G1006" s="21" t="s">
        <v>25</v>
      </c>
      <c r="H1006" s="21">
        <v>1598</v>
      </c>
      <c r="I1006" s="21">
        <v>110</v>
      </c>
      <c r="J1006" s="1">
        <v>194835.00000907615</v>
      </c>
      <c r="K1006" s="22" t="s">
        <v>485</v>
      </c>
      <c r="L1006" s="23">
        <v>149</v>
      </c>
      <c r="M1006" s="148" t="str">
        <f t="shared" si="151"/>
        <v>Hyundai Tucson 1.6T 150 6MT 2WD 48V / benzin / 110kW / 150KS / ručni / 6 stupnjeva prijenosa / 5-vrata</v>
      </c>
      <c r="N1006" s="86" t="s">
        <v>496</v>
      </c>
      <c r="O1006" s="88">
        <f t="shared" si="152"/>
        <v>150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 x14ac:dyDescent="0.25">
      <c r="A1007" s="101" t="s">
        <v>41</v>
      </c>
      <c r="B1007" s="113" t="s">
        <v>492</v>
      </c>
      <c r="C1007" s="113" t="s">
        <v>493</v>
      </c>
      <c r="D1007" s="20" t="s">
        <v>86</v>
      </c>
      <c r="E1007" s="21" t="s">
        <v>87</v>
      </c>
      <c r="F1007" s="21">
        <v>5</v>
      </c>
      <c r="G1007" s="21" t="s">
        <v>25</v>
      </c>
      <c r="H1007" s="21">
        <v>1598</v>
      </c>
      <c r="I1007" s="21">
        <v>110</v>
      </c>
      <c r="J1007" s="1">
        <v>205835.00009787543</v>
      </c>
      <c r="K1007" s="22" t="s">
        <v>485</v>
      </c>
      <c r="L1007" s="23">
        <v>145</v>
      </c>
      <c r="M1007" s="148" t="str">
        <f t="shared" si="151"/>
        <v>Hyundai Tucson 1.6T 150 7DCT 2WD 48V / benzin / 110kW / 150KS / 7DCT / 7 stupnjeva automatski / 5-vrata</v>
      </c>
      <c r="N1007" s="86" t="s">
        <v>497</v>
      </c>
      <c r="O1007" s="88">
        <f t="shared" si="152"/>
        <v>150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 x14ac:dyDescent="0.25">
      <c r="A1008" s="101" t="s">
        <v>41</v>
      </c>
      <c r="B1008" s="113" t="s">
        <v>492</v>
      </c>
      <c r="C1008" s="113" t="s">
        <v>493</v>
      </c>
      <c r="D1008" s="20" t="s">
        <v>49</v>
      </c>
      <c r="E1008" s="21" t="s">
        <v>29</v>
      </c>
      <c r="F1008" s="21">
        <v>5</v>
      </c>
      <c r="G1008" s="21" t="s">
        <v>25</v>
      </c>
      <c r="H1008" s="21">
        <v>1598</v>
      </c>
      <c r="I1008" s="21">
        <v>132</v>
      </c>
      <c r="J1008" s="1">
        <v>199990.00000744406</v>
      </c>
      <c r="K1008" s="22" t="s">
        <v>485</v>
      </c>
      <c r="L1008" s="23">
        <v>147</v>
      </c>
      <c r="M1008" s="148" t="str">
        <f t="shared" si="151"/>
        <v>Hyundai Tucson 1.6T 180 6MT 2WD 48V / benzin / 132kW / 180KS / ručni / 6 stupnjeva prijenosa / 5-vrata</v>
      </c>
      <c r="N1008" s="86" t="s">
        <v>498</v>
      </c>
      <c r="O1008" s="88">
        <f t="shared" si="152"/>
        <v>180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107</v>
      </c>
      <c r="D1009" s="20" t="s">
        <v>49</v>
      </c>
      <c r="E1009" s="21" t="s">
        <v>29</v>
      </c>
      <c r="F1009" s="21">
        <v>5</v>
      </c>
      <c r="G1009" s="21" t="s">
        <v>25</v>
      </c>
      <c r="H1009" s="21">
        <v>1598</v>
      </c>
      <c r="I1009" s="21">
        <v>110</v>
      </c>
      <c r="J1009" s="1">
        <v>206835.00004120174</v>
      </c>
      <c r="K1009" s="22" t="s">
        <v>485</v>
      </c>
      <c r="L1009" s="23">
        <v>150</v>
      </c>
      <c r="M1009" s="148" t="str">
        <f t="shared" si="151"/>
        <v>Hyundai Tucson 1.6T 150 6MT 2WD 48V / benzin / 110kW / 150KS / ručni / 6 stupnjeva prijenosa / 5-vrata</v>
      </c>
      <c r="N1009" s="86" t="s">
        <v>496</v>
      </c>
      <c r="O1009" s="88">
        <f t="shared" si="152"/>
        <v>150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107</v>
      </c>
      <c r="D1010" s="20" t="s">
        <v>86</v>
      </c>
      <c r="E1010" s="21" t="s">
        <v>87</v>
      </c>
      <c r="F1010" s="21">
        <v>5</v>
      </c>
      <c r="G1010" s="21" t="s">
        <v>25</v>
      </c>
      <c r="H1010" s="21">
        <v>1598</v>
      </c>
      <c r="I1010" s="21">
        <v>110</v>
      </c>
      <c r="J1010" s="1">
        <v>217835.00004791969</v>
      </c>
      <c r="K1010" s="22" t="s">
        <v>485</v>
      </c>
      <c r="L1010" s="23">
        <v>146</v>
      </c>
      <c r="M1010" s="148" t="str">
        <f t="shared" si="151"/>
        <v>Hyundai Tucson 1.6T 150 7DCT 2WD 48V / benzin / 110kW / 150KS / 7DCT / 7 stupnjeva automatski / 5-vrata</v>
      </c>
      <c r="N1010" s="86" t="s">
        <v>497</v>
      </c>
      <c r="O1010" s="88">
        <f t="shared" si="152"/>
        <v>150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107</v>
      </c>
      <c r="D1011" s="20" t="s">
        <v>49</v>
      </c>
      <c r="E1011" s="21" t="s">
        <v>29</v>
      </c>
      <c r="F1011" s="21">
        <v>5</v>
      </c>
      <c r="G1011" s="21" t="s">
        <v>25</v>
      </c>
      <c r="H1011" s="21">
        <v>1598</v>
      </c>
      <c r="I1011" s="21">
        <v>132</v>
      </c>
      <c r="J1011" s="1">
        <v>211990.00008674804</v>
      </c>
      <c r="K1011" s="22" t="s">
        <v>485</v>
      </c>
      <c r="L1011" s="23">
        <v>149</v>
      </c>
      <c r="M1011" s="148" t="str">
        <f t="shared" si="151"/>
        <v>Hyundai Tucson 1.6T 180 6MT 2WD 48V / benzin / 132kW / 180KS / ručni / 6 stupnjeva prijenosa / 5-vrata</v>
      </c>
      <c r="N1011" s="86" t="s">
        <v>498</v>
      </c>
      <c r="O1011" s="88">
        <f t="shared" si="152"/>
        <v>180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393</v>
      </c>
      <c r="D1012" s="20" t="s">
        <v>49</v>
      </c>
      <c r="E1012" s="21" t="s">
        <v>29</v>
      </c>
      <c r="F1012" s="21">
        <v>5</v>
      </c>
      <c r="G1012" s="21" t="s">
        <v>25</v>
      </c>
      <c r="H1012" s="21">
        <v>1598</v>
      </c>
      <c r="I1012" s="21">
        <v>110</v>
      </c>
      <c r="J1012" s="1">
        <v>217835.00004105957</v>
      </c>
      <c r="K1012" s="22" t="s">
        <v>485</v>
      </c>
      <c r="L1012" s="23">
        <v>151</v>
      </c>
      <c r="M1012" s="148" t="str">
        <f t="shared" si="151"/>
        <v>Hyundai Tucson 1.6T 150 6MT 2WD 48V / benzin / 110kW / 150KS / ručni / 6 stupnjeva prijenosa / 5-vrata</v>
      </c>
      <c r="N1012" s="86" t="s">
        <v>496</v>
      </c>
      <c r="O1012" s="88">
        <f t="shared" si="152"/>
        <v>150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393</v>
      </c>
      <c r="D1013" s="20" t="s">
        <v>86</v>
      </c>
      <c r="E1013" s="21" t="s">
        <v>87</v>
      </c>
      <c r="F1013" s="21">
        <v>5</v>
      </c>
      <c r="G1013" s="21" t="s">
        <v>25</v>
      </c>
      <c r="H1013" s="21">
        <v>1598</v>
      </c>
      <c r="I1013" s="21">
        <v>110</v>
      </c>
      <c r="J1013" s="1">
        <v>228835.00013053269</v>
      </c>
      <c r="K1013" s="22" t="s">
        <v>485</v>
      </c>
      <c r="L1013" s="23">
        <v>146</v>
      </c>
      <c r="M1013" s="148" t="str">
        <f t="shared" si="151"/>
        <v>Hyundai Tucson 1.6T 150 7DCT 2WD 48V / benzin / 110kW / 150KS / 7DCT / 7 stupnjeva automatski / 5-vrata</v>
      </c>
      <c r="N1013" s="86" t="s">
        <v>497</v>
      </c>
      <c r="O1013" s="88">
        <f t="shared" si="152"/>
        <v>150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393</v>
      </c>
      <c r="D1014" s="20" t="s">
        <v>49</v>
      </c>
      <c r="E1014" s="21" t="s">
        <v>29</v>
      </c>
      <c r="F1014" s="21">
        <v>5</v>
      </c>
      <c r="G1014" s="21" t="s">
        <v>25</v>
      </c>
      <c r="H1014" s="21">
        <v>1598</v>
      </c>
      <c r="I1014" s="21">
        <v>132</v>
      </c>
      <c r="J1014" s="1">
        <v>222990.00039962816</v>
      </c>
      <c r="K1014" s="22" t="s">
        <v>485</v>
      </c>
      <c r="L1014" s="23">
        <v>149</v>
      </c>
      <c r="M1014" s="148" t="str">
        <f t="shared" si="151"/>
        <v>Hyundai Tucson 1.6T 180 6MT 2WD 48V / benzin / 132kW / 180KS / ručni / 6 stupnjeva prijenosa / 5-vrata</v>
      </c>
      <c r="N1014" s="86" t="s">
        <v>498</v>
      </c>
      <c r="O1014" s="88">
        <f t="shared" si="152"/>
        <v>180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393</v>
      </c>
      <c r="D1015" s="20" t="s">
        <v>86</v>
      </c>
      <c r="E1015" s="21" t="s">
        <v>87</v>
      </c>
      <c r="F1015" s="21">
        <v>5</v>
      </c>
      <c r="G1015" s="21" t="s">
        <v>25</v>
      </c>
      <c r="H1015" s="21">
        <v>1598</v>
      </c>
      <c r="I1015" s="21">
        <v>132</v>
      </c>
      <c r="J1015" s="1">
        <v>246835.0000460977</v>
      </c>
      <c r="K1015" s="22" t="s">
        <v>485</v>
      </c>
      <c r="L1015" s="23">
        <v>159</v>
      </c>
      <c r="M1015" s="148" t="str">
        <f t="shared" si="151"/>
        <v>Hyundai Tucson 1.6T 180 7DCT 4WD 48V / benzin / 132kW / 180KS / 7DCT / 7 stupnjeva automatski / 5-vrata</v>
      </c>
      <c r="N1015" s="86" t="s">
        <v>499</v>
      </c>
      <c r="O1015" s="88">
        <f t="shared" si="152"/>
        <v>180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494</v>
      </c>
      <c r="D1016" s="20" t="s">
        <v>49</v>
      </c>
      <c r="E1016" s="21" t="s">
        <v>29</v>
      </c>
      <c r="F1016" s="21">
        <v>5</v>
      </c>
      <c r="G1016" s="21" t="s">
        <v>25</v>
      </c>
      <c r="H1016" s="21">
        <v>1598</v>
      </c>
      <c r="I1016" s="21">
        <v>132</v>
      </c>
      <c r="J1016" s="1">
        <v>249990.0004009527</v>
      </c>
      <c r="K1016" s="22" t="s">
        <v>485</v>
      </c>
      <c r="L1016" s="23">
        <v>151</v>
      </c>
      <c r="M1016" s="148" t="str">
        <f t="shared" si="151"/>
        <v>Hyundai Tucson 1.6T 180 6MT 2WD 48V / benzin / 132kW / 180KS / ručni / 6 stupnjeva prijenosa / 5-vrata</v>
      </c>
      <c r="N1016" s="86" t="s">
        <v>498</v>
      </c>
      <c r="O1016" s="88">
        <f t="shared" si="152"/>
        <v>180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494</v>
      </c>
      <c r="D1017" s="20" t="s">
        <v>86</v>
      </c>
      <c r="E1017" s="21" t="s">
        <v>87</v>
      </c>
      <c r="F1017" s="21">
        <v>5</v>
      </c>
      <c r="G1017" s="21" t="s">
        <v>25</v>
      </c>
      <c r="H1017" s="21">
        <v>1598</v>
      </c>
      <c r="I1017" s="21">
        <v>132</v>
      </c>
      <c r="J1017" s="1">
        <v>278835.00004454993</v>
      </c>
      <c r="K1017" s="22" t="s">
        <v>485</v>
      </c>
      <c r="L1017" s="23">
        <v>159</v>
      </c>
      <c r="M1017" s="148" t="str">
        <f t="shared" si="151"/>
        <v>Hyundai Tucson 1.6T 180 7DCT 4WD 48V / benzin / 132kW / 180KS / 7DCT / 7 stupnjeva automatski / 5-vrata</v>
      </c>
      <c r="N1017" s="86" t="s">
        <v>499</v>
      </c>
      <c r="O1017" s="88">
        <f t="shared" si="152"/>
        <v>180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 x14ac:dyDescent="0.25">
      <c r="A1018" s="101" t="s">
        <v>41</v>
      </c>
      <c r="B1018" s="113" t="s">
        <v>492</v>
      </c>
      <c r="C1018" s="113" t="s">
        <v>392</v>
      </c>
      <c r="D1018" s="20" t="s">
        <v>49</v>
      </c>
      <c r="E1018" s="21" t="s">
        <v>29</v>
      </c>
      <c r="F1018" s="21">
        <v>5</v>
      </c>
      <c r="G1018" s="21" t="s">
        <v>26</v>
      </c>
      <c r="H1018" s="21">
        <v>1598</v>
      </c>
      <c r="I1018" s="21">
        <v>84.9</v>
      </c>
      <c r="J1018" s="1">
        <v>188350.00000036339</v>
      </c>
      <c r="K1018" s="22" t="s">
        <v>485</v>
      </c>
      <c r="L1018" s="23">
        <v>138</v>
      </c>
      <c r="M1018" s="148" t="str">
        <f t="shared" si="151"/>
        <v>Hyundai Tucson 1.6 CRDi ISG 115 6MT 2WD / dizel / 84,9kW / 115KS / ručni / 6 stupnjeva prijenosa / 5-vrata</v>
      </c>
      <c r="N1018" s="86" t="s">
        <v>500</v>
      </c>
      <c r="O1018" s="88">
        <f t="shared" si="152"/>
        <v>115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 x14ac:dyDescent="0.25">
      <c r="A1019" s="101" t="s">
        <v>41</v>
      </c>
      <c r="B1019" s="113" t="s">
        <v>492</v>
      </c>
      <c r="C1019" s="113" t="s">
        <v>493</v>
      </c>
      <c r="D1019" s="20" t="s">
        <v>49</v>
      </c>
      <c r="E1019" s="21" t="s">
        <v>29</v>
      </c>
      <c r="F1019" s="21">
        <v>5</v>
      </c>
      <c r="G1019" s="21" t="s">
        <v>26</v>
      </c>
      <c r="H1019" s="21">
        <v>1598</v>
      </c>
      <c r="I1019" s="21">
        <v>84.9</v>
      </c>
      <c r="J1019" s="1">
        <v>204210.00006180184</v>
      </c>
      <c r="K1019" s="22" t="s">
        <v>485</v>
      </c>
      <c r="L1019" s="23">
        <v>138</v>
      </c>
      <c r="M1019" s="148" t="str">
        <f t="shared" si="151"/>
        <v>Hyundai Tucson 1.6 CRDi ISG 115 6MT 2WD / dizel / 84,9kW / 115KS / ručni / 6 stupnjeva prijenosa / 5-vrata</v>
      </c>
      <c r="N1019" s="86" t="s">
        <v>500</v>
      </c>
      <c r="O1019" s="88">
        <f t="shared" si="152"/>
        <v>115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 x14ac:dyDescent="0.25">
      <c r="A1020" s="101" t="s">
        <v>41</v>
      </c>
      <c r="B1020" s="113" t="s">
        <v>492</v>
      </c>
      <c r="C1020" s="113" t="s">
        <v>493</v>
      </c>
      <c r="D1020" s="20" t="s">
        <v>86</v>
      </c>
      <c r="E1020" s="21" t="s">
        <v>87</v>
      </c>
      <c r="F1020" s="21">
        <v>5</v>
      </c>
      <c r="G1020" s="21" t="s">
        <v>26</v>
      </c>
      <c r="H1020" s="21">
        <v>1598</v>
      </c>
      <c r="I1020" s="21">
        <v>100</v>
      </c>
      <c r="J1020" s="1">
        <v>225835.00004170538</v>
      </c>
      <c r="K1020" s="22" t="s">
        <v>485</v>
      </c>
      <c r="L1020" s="23">
        <v>139</v>
      </c>
      <c r="M1020" s="148" t="str">
        <f t="shared" si="151"/>
        <v>Hyundai Tucson 1.6 CRDi ISG 136 7DCT 2WD / dizel / 100kW / 136KS / 7DCT / 7 stupnjeva automatski / 5-vrata</v>
      </c>
      <c r="N1020" s="86" t="s">
        <v>501</v>
      </c>
      <c r="O1020" s="88">
        <f t="shared" si="152"/>
        <v>136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47" customFormat="1" x14ac:dyDescent="0.25">
      <c r="A1021" s="101" t="s">
        <v>41</v>
      </c>
      <c r="B1021" s="113" t="s">
        <v>492</v>
      </c>
      <c r="C1021" s="113" t="s">
        <v>107</v>
      </c>
      <c r="D1021" s="20" t="s">
        <v>49</v>
      </c>
      <c r="E1021" s="21" t="s">
        <v>29</v>
      </c>
      <c r="F1021" s="21">
        <v>5</v>
      </c>
      <c r="G1021" s="21" t="s">
        <v>26</v>
      </c>
      <c r="H1021" s="21">
        <v>1598</v>
      </c>
      <c r="I1021" s="21">
        <v>84.9</v>
      </c>
      <c r="J1021" s="1">
        <v>216210.00004117916</v>
      </c>
      <c r="K1021" s="22" t="s">
        <v>485</v>
      </c>
      <c r="L1021" s="23">
        <v>140</v>
      </c>
      <c r="M1021" s="148" t="str">
        <f t="shared" si="151"/>
        <v>Hyundai Tucson 1.6 CRDi ISG 115 6MT 2WD / dizel / 84,9kW / 115KS / ručni / 6 stupnjeva prijenosa / 5-vrata</v>
      </c>
      <c r="N1021" s="86" t="s">
        <v>500</v>
      </c>
      <c r="O1021" s="88">
        <f t="shared" si="152"/>
        <v>115</v>
      </c>
      <c r="P1021" s="25"/>
      <c r="Q1021" s="26"/>
      <c r="R1021" s="26"/>
      <c r="S1021" s="27"/>
      <c r="T1021" s="27"/>
      <c r="U1021" s="27"/>
      <c r="V1021" s="27"/>
      <c r="W1021" s="27"/>
      <c r="X1021" s="26"/>
      <c r="Y1021" s="26"/>
      <c r="Z1021" s="27"/>
      <c r="AA1021" s="27"/>
      <c r="AB1021" s="27"/>
      <c r="AC1021" s="75"/>
      <c r="AD1021" s="26"/>
      <c r="AE1021" s="29"/>
      <c r="AF1021" s="30"/>
      <c r="AG1021" s="30"/>
      <c r="AH1021" s="29"/>
      <c r="AI1021" s="30"/>
      <c r="AJ1021" s="76"/>
    </row>
    <row r="1022" spans="1:36" s="147" customFormat="1" x14ac:dyDescent="0.25">
      <c r="A1022" s="101" t="s">
        <v>41</v>
      </c>
      <c r="B1022" s="113" t="s">
        <v>492</v>
      </c>
      <c r="C1022" s="113" t="s">
        <v>107</v>
      </c>
      <c r="D1022" s="20" t="s">
        <v>86</v>
      </c>
      <c r="E1022" s="21" t="s">
        <v>87</v>
      </c>
      <c r="F1022" s="21">
        <v>5</v>
      </c>
      <c r="G1022" s="21" t="s">
        <v>26</v>
      </c>
      <c r="H1022" s="21">
        <v>1598</v>
      </c>
      <c r="I1022" s="21">
        <v>100</v>
      </c>
      <c r="J1022" s="1">
        <v>237835.00009691739</v>
      </c>
      <c r="K1022" s="22" t="s">
        <v>485</v>
      </c>
      <c r="L1022" s="23">
        <v>141</v>
      </c>
      <c r="M1022" s="148" t="str">
        <f t="shared" si="151"/>
        <v>Hyundai Tucson 1.6 CRDi ISG 136 7DCT 2WD / dizel / 100kW / 136KS / 7DCT / 7 stupnjeva automatski / 5-vrata</v>
      </c>
      <c r="N1022" s="86" t="s">
        <v>501</v>
      </c>
      <c r="O1022" s="88">
        <f t="shared" si="152"/>
        <v>136</v>
      </c>
      <c r="P1022" s="25"/>
      <c r="Q1022" s="26"/>
      <c r="R1022" s="26"/>
      <c r="S1022" s="27"/>
      <c r="T1022" s="27"/>
      <c r="U1022" s="27"/>
      <c r="V1022" s="27"/>
      <c r="W1022" s="27"/>
      <c r="X1022" s="26"/>
      <c r="Y1022" s="26"/>
      <c r="Z1022" s="27"/>
      <c r="AA1022" s="27"/>
      <c r="AB1022" s="27"/>
      <c r="AC1022" s="75"/>
      <c r="AD1022" s="26"/>
      <c r="AE1022" s="29"/>
      <c r="AF1022" s="30"/>
      <c r="AG1022" s="30"/>
      <c r="AH1022" s="29"/>
      <c r="AI1022" s="30"/>
      <c r="AJ1022" s="76"/>
    </row>
    <row r="1023" spans="1:36" s="147" customFormat="1" x14ac:dyDescent="0.25">
      <c r="A1023" s="101" t="s">
        <v>41</v>
      </c>
      <c r="B1023" s="113" t="s">
        <v>492</v>
      </c>
      <c r="C1023" s="113" t="s">
        <v>393</v>
      </c>
      <c r="D1023" s="20" t="s">
        <v>86</v>
      </c>
      <c r="E1023" s="21" t="s">
        <v>87</v>
      </c>
      <c r="F1023" s="21">
        <v>5</v>
      </c>
      <c r="G1023" s="21" t="s">
        <v>26</v>
      </c>
      <c r="H1023" s="21">
        <v>1598</v>
      </c>
      <c r="I1023" s="21">
        <v>100</v>
      </c>
      <c r="J1023" s="1">
        <v>248835.00042812957</v>
      </c>
      <c r="K1023" s="22" t="s">
        <v>485</v>
      </c>
      <c r="L1023" s="23">
        <v>141</v>
      </c>
      <c r="M1023" s="148" t="str">
        <f t="shared" ref="M1023:M1085" si="155">N1023&amp;" / "&amp;G1023&amp;" / "&amp;I1023&amp;"kW"&amp;" / "&amp;O1023&amp;"KS"&amp;" / "&amp;D1023&amp;" / "&amp;E1023&amp;" / "&amp;F1023&amp;"-vrata"</f>
        <v>Hyundai Tucson 1.6 CRDi ISG 136 7DCT 2WD / dizel / 100kW / 136KS / 7DCT / 7 stupnjeva automatski / 5-vrata</v>
      </c>
      <c r="N1023" s="86" t="s">
        <v>501</v>
      </c>
      <c r="O1023" s="88">
        <f t="shared" si="152"/>
        <v>136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 x14ac:dyDescent="0.25">
      <c r="A1024" s="101" t="s">
        <v>41</v>
      </c>
      <c r="B1024" s="113" t="s">
        <v>492</v>
      </c>
      <c r="C1024" s="113" t="s">
        <v>393</v>
      </c>
      <c r="D1024" s="20" t="s">
        <v>86</v>
      </c>
      <c r="E1024" s="21" t="s">
        <v>87</v>
      </c>
      <c r="F1024" s="21">
        <v>5</v>
      </c>
      <c r="G1024" s="21" t="s">
        <v>26</v>
      </c>
      <c r="H1024" s="21">
        <v>1598</v>
      </c>
      <c r="I1024" s="21">
        <v>100</v>
      </c>
      <c r="J1024" s="1">
        <v>263835.00068727037</v>
      </c>
      <c r="K1024" s="22" t="s">
        <v>485</v>
      </c>
      <c r="L1024" s="23">
        <v>153</v>
      </c>
      <c r="M1024" s="148" t="str">
        <f t="shared" si="155"/>
        <v>Hyundai Tucson 1.6 CRDi ISG 136 7DCT 4WD / dizel / 100kW / 136KS / 7DCT / 7 stupnjeva automatski / 5-vrata</v>
      </c>
      <c r="N1024" s="86" t="s">
        <v>502</v>
      </c>
      <c r="O1024" s="88">
        <f t="shared" si="152"/>
        <v>136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47" customFormat="1" x14ac:dyDescent="0.25">
      <c r="A1025" s="101" t="s">
        <v>41</v>
      </c>
      <c r="B1025" s="113" t="s">
        <v>492</v>
      </c>
      <c r="C1025" s="113" t="s">
        <v>494</v>
      </c>
      <c r="D1025" s="20" t="s">
        <v>86</v>
      </c>
      <c r="E1025" s="21" t="s">
        <v>87</v>
      </c>
      <c r="F1025" s="21">
        <v>5</v>
      </c>
      <c r="G1025" s="21" t="s">
        <v>26</v>
      </c>
      <c r="H1025" s="21">
        <v>1598</v>
      </c>
      <c r="I1025" s="21">
        <v>100</v>
      </c>
      <c r="J1025" s="1">
        <v>280835.00041831838</v>
      </c>
      <c r="K1025" s="22" t="s">
        <v>485</v>
      </c>
      <c r="L1025" s="23">
        <v>144</v>
      </c>
      <c r="M1025" s="148" t="str">
        <f t="shared" si="155"/>
        <v>Hyundai Tucson 1.6 CRDi ISG 136 7DCT 2WD / dizel / 100kW / 136KS / 7DCT / 7 stupnjeva automatski / 5-vrata</v>
      </c>
      <c r="N1025" s="86" t="s">
        <v>501</v>
      </c>
      <c r="O1025" s="88">
        <f t="shared" si="152"/>
        <v>136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54" customFormat="1" ht="15.75" thickBot="1" x14ac:dyDescent="0.3">
      <c r="A1026" s="245" t="s">
        <v>41</v>
      </c>
      <c r="B1026" s="157" t="s">
        <v>492</v>
      </c>
      <c r="C1026" s="157" t="s">
        <v>494</v>
      </c>
      <c r="D1026" s="158" t="s">
        <v>86</v>
      </c>
      <c r="E1026" s="105" t="s">
        <v>87</v>
      </c>
      <c r="F1026" s="105">
        <v>5</v>
      </c>
      <c r="G1026" s="105" t="s">
        <v>26</v>
      </c>
      <c r="H1026" s="105">
        <v>1598</v>
      </c>
      <c r="I1026" s="105">
        <v>100</v>
      </c>
      <c r="J1026" s="106">
        <v>295835.00068431714</v>
      </c>
      <c r="K1026" s="159" t="s">
        <v>485</v>
      </c>
      <c r="L1026" s="108">
        <v>156</v>
      </c>
      <c r="M1026" s="244" t="str">
        <f t="shared" si="155"/>
        <v>Hyundai Tucson 1.6 CRDi ISG 136 7DCT 4WD / dizel / 100kW / 136KS / 7DCT / 7 stupnjeva automatski / 5-vrata</v>
      </c>
      <c r="N1026" s="110" t="s">
        <v>502</v>
      </c>
      <c r="O1026" s="161">
        <f t="shared" si="152"/>
        <v>136</v>
      </c>
      <c r="P1026" s="135"/>
      <c r="Q1026" s="136"/>
      <c r="R1026" s="136"/>
      <c r="S1026" s="137"/>
      <c r="T1026" s="137"/>
      <c r="U1026" s="137"/>
      <c r="V1026" s="137"/>
      <c r="W1026" s="137"/>
      <c r="X1026" s="136"/>
      <c r="Y1026" s="136"/>
      <c r="Z1026" s="137"/>
      <c r="AA1026" s="137"/>
      <c r="AB1026" s="137"/>
      <c r="AC1026" s="162"/>
      <c r="AD1026" s="136"/>
      <c r="AE1026" s="138"/>
      <c r="AF1026" s="139"/>
      <c r="AG1026" s="139"/>
      <c r="AH1026" s="138"/>
      <c r="AI1026" s="139"/>
      <c r="AJ1026" s="163"/>
    </row>
    <row r="1027" spans="1:36" s="175" customFormat="1" x14ac:dyDescent="0.25">
      <c r="A1027" s="246" t="s">
        <v>41</v>
      </c>
      <c r="B1027" s="13" t="s">
        <v>492</v>
      </c>
      <c r="C1027" s="13" t="s">
        <v>510</v>
      </c>
      <c r="D1027" s="14" t="s">
        <v>49</v>
      </c>
      <c r="E1027" s="15" t="s">
        <v>29</v>
      </c>
      <c r="F1027" s="15">
        <v>5</v>
      </c>
      <c r="G1027" s="15" t="s">
        <v>25</v>
      </c>
      <c r="H1027" s="15">
        <v>1598</v>
      </c>
      <c r="I1027" s="15">
        <v>110</v>
      </c>
      <c r="J1027" s="4">
        <v>189906.5</v>
      </c>
      <c r="K1027" s="16" t="s">
        <v>485</v>
      </c>
      <c r="L1027" s="17">
        <v>150</v>
      </c>
      <c r="M1027" s="169" t="str">
        <f t="shared" si="155"/>
        <v>Hyundai Tucson 1.6T 150 6MT 2WD 48V / benzin / 110kW / 150KS / ručni / 6 stupnjeva prijenosa / 5-vrata</v>
      </c>
      <c r="N1027" s="96" t="s">
        <v>496</v>
      </c>
      <c r="O1027" s="87">
        <f t="shared" si="152"/>
        <v>150</v>
      </c>
      <c r="P1027" s="176"/>
      <c r="Q1027" s="171"/>
      <c r="R1027" s="171"/>
      <c r="S1027" s="172"/>
      <c r="T1027" s="172"/>
      <c r="U1027" s="172"/>
      <c r="V1027" s="172"/>
      <c r="W1027" s="172"/>
      <c r="X1027" s="171"/>
      <c r="Y1027" s="171"/>
      <c r="Z1027" s="172"/>
      <c r="AA1027" s="172"/>
      <c r="AB1027" s="172"/>
      <c r="AC1027" s="203"/>
      <c r="AD1027" s="171"/>
      <c r="AE1027" s="173"/>
      <c r="AF1027" s="174"/>
      <c r="AG1027" s="174"/>
      <c r="AH1027" s="173"/>
      <c r="AI1027" s="174"/>
      <c r="AJ1027" s="247"/>
    </row>
    <row r="1028" spans="1:36" s="147" customFormat="1" x14ac:dyDescent="0.25">
      <c r="A1028" s="101" t="s">
        <v>41</v>
      </c>
      <c r="B1028" s="113" t="s">
        <v>492</v>
      </c>
      <c r="C1028" s="113" t="s">
        <v>510</v>
      </c>
      <c r="D1028" s="20" t="s">
        <v>49</v>
      </c>
      <c r="E1028" s="21" t="s">
        <v>29</v>
      </c>
      <c r="F1028" s="21">
        <v>5</v>
      </c>
      <c r="G1028" s="21" t="s">
        <v>25</v>
      </c>
      <c r="H1028" s="21">
        <v>1598</v>
      </c>
      <c r="I1028" s="21">
        <v>132</v>
      </c>
      <c r="J1028" s="1">
        <v>194981.03</v>
      </c>
      <c r="K1028" s="22" t="s">
        <v>485</v>
      </c>
      <c r="L1028" s="23">
        <v>149</v>
      </c>
      <c r="M1028" s="148" t="str">
        <f t="shared" si="155"/>
        <v>Hyundai Tucson 1.6T 180 6MT 2WD 48V / benzin / 132kW / 180KS / ručni / 6 stupnjeva prijenosa / 5-vrata</v>
      </c>
      <c r="N1028" s="86" t="s">
        <v>498</v>
      </c>
      <c r="O1028" s="88">
        <f t="shared" si="152"/>
        <v>180</v>
      </c>
      <c r="P1028" s="25"/>
      <c r="Q1028" s="26"/>
      <c r="R1028" s="26"/>
      <c r="S1028" s="27"/>
      <c r="T1028" s="27"/>
      <c r="U1028" s="27"/>
      <c r="V1028" s="27"/>
      <c r="W1028" s="27"/>
      <c r="X1028" s="26"/>
      <c r="Y1028" s="26"/>
      <c r="Z1028" s="27"/>
      <c r="AA1028" s="27"/>
      <c r="AB1028" s="27"/>
      <c r="AC1028" s="75"/>
      <c r="AD1028" s="26"/>
      <c r="AE1028" s="29"/>
      <c r="AF1028" s="30"/>
      <c r="AG1028" s="30"/>
      <c r="AH1028" s="29"/>
      <c r="AI1028" s="30"/>
      <c r="AJ1028" s="76"/>
    </row>
    <row r="1029" spans="1:36" s="147" customFormat="1" x14ac:dyDescent="0.25">
      <c r="A1029" s="101" t="s">
        <v>41</v>
      </c>
      <c r="B1029" s="113" t="s">
        <v>492</v>
      </c>
      <c r="C1029" s="113" t="s">
        <v>509</v>
      </c>
      <c r="D1029" s="20" t="s">
        <v>86</v>
      </c>
      <c r="E1029" s="21" t="s">
        <v>87</v>
      </c>
      <c r="F1029" s="21">
        <v>5</v>
      </c>
      <c r="G1029" s="21" t="s">
        <v>25</v>
      </c>
      <c r="H1029" s="21">
        <v>1598</v>
      </c>
      <c r="I1029" s="21">
        <v>110</v>
      </c>
      <c r="J1029" s="1">
        <v>195400</v>
      </c>
      <c r="K1029" s="22" t="s">
        <v>485</v>
      </c>
      <c r="L1029" s="23">
        <v>146</v>
      </c>
      <c r="M1029" s="148" t="str">
        <f t="shared" si="155"/>
        <v>Hyundai Tucson 1.6T 150 7DCT 2WD 48V / benzin / 110kW / 150KS / 7DCT / 7 stupnjeva automatski / 5-vrata</v>
      </c>
      <c r="N1029" s="86" t="s">
        <v>497</v>
      </c>
      <c r="O1029" s="88">
        <f t="shared" si="152"/>
        <v>150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47" customFormat="1" x14ac:dyDescent="0.25">
      <c r="A1030" s="101" t="s">
        <v>41</v>
      </c>
      <c r="B1030" s="113" t="s">
        <v>492</v>
      </c>
      <c r="C1030" s="113" t="s">
        <v>509</v>
      </c>
      <c r="D1030" s="20" t="s">
        <v>49</v>
      </c>
      <c r="E1030" s="21" t="s">
        <v>29</v>
      </c>
      <c r="F1030" s="21">
        <v>5</v>
      </c>
      <c r="G1030" s="21" t="s">
        <v>25</v>
      </c>
      <c r="H1030" s="21">
        <v>1598</v>
      </c>
      <c r="I1030" s="21">
        <v>110</v>
      </c>
      <c r="J1030" s="1">
        <v>189932.78</v>
      </c>
      <c r="K1030" s="22" t="s">
        <v>485</v>
      </c>
      <c r="L1030" s="23">
        <v>150</v>
      </c>
      <c r="M1030" s="148" t="str">
        <f t="shared" si="155"/>
        <v>Hyundai Tucson 1.6T 150 6MT 2WD 48V / benzin / 110kW / 150KS / ručni / 6 stupnjeva prijenosa / 5-vrata</v>
      </c>
      <c r="N1030" s="86" t="s">
        <v>496</v>
      </c>
      <c r="O1030" s="88">
        <f t="shared" si="152"/>
        <v>150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47" customFormat="1" x14ac:dyDescent="0.25">
      <c r="A1031" s="101" t="s">
        <v>41</v>
      </c>
      <c r="B1031" s="113" t="s">
        <v>492</v>
      </c>
      <c r="C1031" s="113" t="s">
        <v>510</v>
      </c>
      <c r="D1031" s="20" t="s">
        <v>86</v>
      </c>
      <c r="E1031" s="21" t="s">
        <v>87</v>
      </c>
      <c r="F1031" s="21">
        <v>5</v>
      </c>
      <c r="G1031" s="21" t="s">
        <v>26</v>
      </c>
      <c r="H1031" s="21">
        <v>1598</v>
      </c>
      <c r="I1031" s="21">
        <v>100</v>
      </c>
      <c r="J1031" s="1">
        <v>216878.35</v>
      </c>
      <c r="K1031" s="22" t="s">
        <v>485</v>
      </c>
      <c r="L1031" s="23">
        <v>141</v>
      </c>
      <c r="M1031" s="148" t="str">
        <f t="shared" si="155"/>
        <v>Hyundai Tucson 1.6 CRDi ISG 136 7DCT 2WD / dizel / 100kW / 136KS / 7DCT / 7 stupnjeva automatski / 5-vrata</v>
      </c>
      <c r="N1031" s="86" t="s">
        <v>501</v>
      </c>
      <c r="O1031" s="88">
        <f t="shared" si="152"/>
        <v>136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47" customFormat="1" x14ac:dyDescent="0.25">
      <c r="A1032" s="101" t="s">
        <v>41</v>
      </c>
      <c r="B1032" s="113" t="s">
        <v>492</v>
      </c>
      <c r="C1032" s="113" t="s">
        <v>509</v>
      </c>
      <c r="D1032" s="20" t="s">
        <v>86</v>
      </c>
      <c r="E1032" s="21" t="s">
        <v>87</v>
      </c>
      <c r="F1032" s="21">
        <v>5</v>
      </c>
      <c r="G1032" s="21" t="s">
        <v>26</v>
      </c>
      <c r="H1032" s="21">
        <v>1598</v>
      </c>
      <c r="I1032" s="21">
        <v>100</v>
      </c>
      <c r="J1032" s="1">
        <v>216901</v>
      </c>
      <c r="K1032" s="22" t="s">
        <v>485</v>
      </c>
      <c r="L1032" s="23">
        <v>141</v>
      </c>
      <c r="M1032" s="148" t="str">
        <f t="shared" si="155"/>
        <v>Hyundai Tucson 1.6 CRDi ISG 136 7DCT 2WD / dizel / 100kW / 136KS / 7DCT / 7 stupnjeva automatski / 5-vrata</v>
      </c>
      <c r="N1032" s="86" t="s">
        <v>501</v>
      </c>
      <c r="O1032" s="88">
        <f t="shared" si="152"/>
        <v>136</v>
      </c>
      <c r="P1032" s="25"/>
      <c r="Q1032" s="26"/>
      <c r="R1032" s="26"/>
      <c r="S1032" s="27"/>
      <c r="T1032" s="27"/>
      <c r="U1032" s="27"/>
      <c r="V1032" s="27"/>
      <c r="W1032" s="27"/>
      <c r="X1032" s="26"/>
      <c r="Y1032" s="26"/>
      <c r="Z1032" s="27"/>
      <c r="AA1032" s="27"/>
      <c r="AB1032" s="27"/>
      <c r="AC1032" s="75"/>
      <c r="AD1032" s="26"/>
      <c r="AE1032" s="29"/>
      <c r="AF1032" s="30"/>
      <c r="AG1032" s="30"/>
      <c r="AH1032" s="29"/>
      <c r="AI1032" s="30"/>
      <c r="AJ1032" s="76"/>
    </row>
    <row r="1033" spans="1:36" s="150" customFormat="1" ht="15.75" thickBot="1" x14ac:dyDescent="0.3">
      <c r="A1033" s="226" t="s">
        <v>41</v>
      </c>
      <c r="B1033" s="70" t="s">
        <v>492</v>
      </c>
      <c r="C1033" s="70" t="s">
        <v>511</v>
      </c>
      <c r="D1033" s="33" t="s">
        <v>86</v>
      </c>
      <c r="E1033" s="34" t="s">
        <v>87</v>
      </c>
      <c r="F1033" s="34">
        <v>5</v>
      </c>
      <c r="G1033" s="34" t="s">
        <v>25</v>
      </c>
      <c r="H1033" s="34">
        <v>1598</v>
      </c>
      <c r="I1033" s="34">
        <v>132</v>
      </c>
      <c r="J1033" s="3">
        <v>271835</v>
      </c>
      <c r="K1033" s="35" t="s">
        <v>485</v>
      </c>
      <c r="L1033" s="36">
        <v>159</v>
      </c>
      <c r="M1033" s="149" t="str">
        <f t="shared" si="155"/>
        <v>Hyundai Tucson 1.6T 180 7DCT 4WD 48V / benzin / 132kW / 180KS / 7DCT / 7 stupnjeva automatski / 5-vrata</v>
      </c>
      <c r="N1033" s="97" t="s">
        <v>499</v>
      </c>
      <c r="O1033" s="89">
        <f t="shared" si="152"/>
        <v>180</v>
      </c>
      <c r="P1033" s="128"/>
      <c r="Q1033" s="129"/>
      <c r="R1033" s="129"/>
      <c r="S1033" s="130"/>
      <c r="T1033" s="130"/>
      <c r="U1033" s="130"/>
      <c r="V1033" s="130"/>
      <c r="W1033" s="130"/>
      <c r="X1033" s="129"/>
      <c r="Y1033" s="129"/>
      <c r="Z1033" s="130"/>
      <c r="AA1033" s="130"/>
      <c r="AB1033" s="130"/>
      <c r="AC1033" s="131"/>
      <c r="AD1033" s="129"/>
      <c r="AE1033" s="132"/>
      <c r="AF1033" s="133"/>
      <c r="AG1033" s="133"/>
      <c r="AH1033" s="132"/>
      <c r="AI1033" s="133"/>
      <c r="AJ1033" s="134"/>
    </row>
    <row r="1034" spans="1:36" s="147" customFormat="1" x14ac:dyDescent="0.25">
      <c r="A1034" s="101" t="s">
        <v>41</v>
      </c>
      <c r="B1034" s="113" t="s">
        <v>492</v>
      </c>
      <c r="C1034" s="113" t="s">
        <v>493</v>
      </c>
      <c r="D1034" s="20" t="s">
        <v>49</v>
      </c>
      <c r="E1034" s="21" t="s">
        <v>29</v>
      </c>
      <c r="F1034" s="21">
        <v>5</v>
      </c>
      <c r="G1034" s="21" t="s">
        <v>25</v>
      </c>
      <c r="H1034" s="21">
        <v>1598</v>
      </c>
      <c r="I1034" s="21">
        <v>110</v>
      </c>
      <c r="J1034" s="1">
        <v>190835</v>
      </c>
      <c r="K1034" s="22" t="s">
        <v>512</v>
      </c>
      <c r="L1034" s="23">
        <v>152</v>
      </c>
      <c r="M1034" s="148" t="str">
        <f t="shared" si="155"/>
        <v>Hyundai Tucson 1.6T 150 6MT 2WD / benzin / 110kW / 150KS / ručni / 6 stupnjeva prijenosa / 5-vrata</v>
      </c>
      <c r="N1034" s="86" t="s">
        <v>495</v>
      </c>
      <c r="O1034" s="88">
        <f t="shared" ref="O1034:O1072" si="156">ROUND(I1034*1.36,0)</f>
        <v>150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47" customFormat="1" x14ac:dyDescent="0.25">
      <c r="A1035" s="101" t="s">
        <v>41</v>
      </c>
      <c r="B1035" s="113" t="s">
        <v>492</v>
      </c>
      <c r="C1035" s="113" t="s">
        <v>107</v>
      </c>
      <c r="D1035" s="20" t="s">
        <v>49</v>
      </c>
      <c r="E1035" s="21" t="s">
        <v>29</v>
      </c>
      <c r="F1035" s="21">
        <v>5</v>
      </c>
      <c r="G1035" s="21" t="s">
        <v>25</v>
      </c>
      <c r="H1035" s="21">
        <v>1598</v>
      </c>
      <c r="I1035" s="21">
        <v>110</v>
      </c>
      <c r="J1035" s="1">
        <v>202835</v>
      </c>
      <c r="K1035" s="22" t="s">
        <v>512</v>
      </c>
      <c r="L1035" s="23">
        <v>153</v>
      </c>
      <c r="M1035" s="148" t="str">
        <f t="shared" si="155"/>
        <v>Hyundai Tucson 1.6T 150 6MT 2WD  / benzin / 110kW / 150KS / ručni / 6 stupnjeva prijenosa / 5-vrata</v>
      </c>
      <c r="N1035" s="86" t="s">
        <v>513</v>
      </c>
      <c r="O1035" s="88">
        <f t="shared" si="156"/>
        <v>150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47" customFormat="1" ht="15.75" thickBot="1" x14ac:dyDescent="0.3">
      <c r="A1036" s="226" t="s">
        <v>41</v>
      </c>
      <c r="B1036" s="70" t="s">
        <v>492</v>
      </c>
      <c r="C1036" s="70" t="s">
        <v>393</v>
      </c>
      <c r="D1036" s="33" t="s">
        <v>49</v>
      </c>
      <c r="E1036" s="34" t="s">
        <v>29</v>
      </c>
      <c r="F1036" s="34">
        <v>5</v>
      </c>
      <c r="G1036" s="34" t="s">
        <v>25</v>
      </c>
      <c r="H1036" s="34">
        <v>1598</v>
      </c>
      <c r="I1036" s="34">
        <v>110</v>
      </c>
      <c r="J1036" s="3">
        <v>213835</v>
      </c>
      <c r="K1036" s="35" t="s">
        <v>512</v>
      </c>
      <c r="L1036" s="36">
        <v>153</v>
      </c>
      <c r="M1036" s="149" t="str">
        <f t="shared" si="155"/>
        <v>Hyundai Tucson 1.6T 150 6MT 2WD  / benzin / 110kW / 150KS / ručni / 6 stupnjeva prijenosa / 5-vrata</v>
      </c>
      <c r="N1036" s="97" t="s">
        <v>513</v>
      </c>
      <c r="O1036" s="89">
        <f t="shared" si="156"/>
        <v>150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52" customFormat="1" ht="15.75" thickBot="1" x14ac:dyDescent="0.3">
      <c r="A1037" s="254" t="s">
        <v>41</v>
      </c>
      <c r="B1037" s="275" t="s">
        <v>492</v>
      </c>
      <c r="C1037" s="275" t="s">
        <v>535</v>
      </c>
      <c r="D1037" s="276" t="s">
        <v>86</v>
      </c>
      <c r="E1037" s="80" t="s">
        <v>87</v>
      </c>
      <c r="F1037" s="80">
        <v>5</v>
      </c>
      <c r="G1037" s="80" t="s">
        <v>26</v>
      </c>
      <c r="H1037" s="80">
        <v>1598</v>
      </c>
      <c r="I1037" s="80">
        <v>100</v>
      </c>
      <c r="J1037" s="81">
        <v>219503.31</v>
      </c>
      <c r="K1037" s="277" t="s">
        <v>536</v>
      </c>
      <c r="L1037" s="82">
        <v>153</v>
      </c>
      <c r="M1037" s="278" t="str">
        <f t="shared" si="155"/>
        <v>Hyundai Tucson 1.6 CRDi ISG 136 7DCT 4WD / dizel / 100kW / 136KS / 7DCT / 7 stupnjeva automatski / 5-vrata</v>
      </c>
      <c r="N1037" s="98" t="s">
        <v>502</v>
      </c>
      <c r="O1037" s="279">
        <f t="shared" si="156"/>
        <v>136</v>
      </c>
      <c r="P1037" s="118"/>
      <c r="Q1037" s="119"/>
      <c r="R1037" s="119"/>
      <c r="S1037" s="120"/>
      <c r="T1037" s="120"/>
      <c r="U1037" s="120"/>
      <c r="V1037" s="120"/>
      <c r="W1037" s="120"/>
      <c r="X1037" s="119"/>
      <c r="Y1037" s="119"/>
      <c r="Z1037" s="120"/>
      <c r="AA1037" s="120"/>
      <c r="AB1037" s="120"/>
      <c r="AC1037" s="126"/>
      <c r="AD1037" s="119"/>
      <c r="AE1037" s="121"/>
      <c r="AF1037" s="122"/>
      <c r="AG1037" s="122"/>
      <c r="AH1037" s="121"/>
      <c r="AI1037" s="122"/>
      <c r="AJ1037" s="127"/>
    </row>
    <row r="1038" spans="1:36" s="152" customFormat="1" ht="15.75" thickBot="1" x14ac:dyDescent="0.3">
      <c r="A1038" s="263" t="s">
        <v>41</v>
      </c>
      <c r="B1038" s="258" t="s">
        <v>492</v>
      </c>
      <c r="C1038" s="258" t="s">
        <v>494</v>
      </c>
      <c r="D1038" s="259" t="s">
        <v>49</v>
      </c>
      <c r="E1038" s="230" t="s">
        <v>29</v>
      </c>
      <c r="F1038" s="230">
        <v>5</v>
      </c>
      <c r="G1038" s="230" t="s">
        <v>25</v>
      </c>
      <c r="H1038" s="230">
        <v>1598</v>
      </c>
      <c r="I1038" s="230">
        <v>110</v>
      </c>
      <c r="J1038" s="231">
        <v>260835.00043060398</v>
      </c>
      <c r="K1038" s="260" t="s">
        <v>561</v>
      </c>
      <c r="L1038" s="233">
        <v>148</v>
      </c>
      <c r="M1038" s="261" t="str">
        <f t="shared" si="155"/>
        <v>Hyundai Tucson 1.6T 150 6MT 2WD  / benzin / 110kW / 150KS / ručni / 6 stupnjeva prijenosa / 5-vrata</v>
      </c>
      <c r="N1038" s="235" t="s">
        <v>513</v>
      </c>
      <c r="O1038" s="262">
        <f t="shared" si="156"/>
        <v>150</v>
      </c>
      <c r="P1038" s="118"/>
      <c r="Q1038" s="119"/>
      <c r="R1038" s="119"/>
      <c r="S1038" s="120"/>
      <c r="T1038" s="120"/>
      <c r="U1038" s="120"/>
      <c r="V1038" s="120"/>
      <c r="W1038" s="120"/>
      <c r="X1038" s="119"/>
      <c r="Y1038" s="119"/>
      <c r="Z1038" s="120"/>
      <c r="AA1038" s="120"/>
      <c r="AB1038" s="120"/>
      <c r="AC1038" s="126"/>
      <c r="AD1038" s="119"/>
      <c r="AE1038" s="121"/>
      <c r="AF1038" s="122"/>
      <c r="AG1038" s="122"/>
      <c r="AH1038" s="121"/>
      <c r="AI1038" s="122"/>
      <c r="AJ1038" s="127"/>
    </row>
    <row r="1039" spans="1:36" s="152" customFormat="1" x14ac:dyDescent="0.25">
      <c r="A1039" s="12" t="s">
        <v>41</v>
      </c>
      <c r="B1039" s="13" t="s">
        <v>492</v>
      </c>
      <c r="C1039" s="13" t="s">
        <v>493</v>
      </c>
      <c r="D1039" s="14" t="s">
        <v>49</v>
      </c>
      <c r="E1039" s="15" t="s">
        <v>29</v>
      </c>
      <c r="F1039" s="15">
        <v>5</v>
      </c>
      <c r="G1039" s="15" t="s">
        <v>25</v>
      </c>
      <c r="H1039" s="15">
        <v>1598</v>
      </c>
      <c r="I1039" s="15">
        <v>100</v>
      </c>
      <c r="J1039" s="4">
        <v>216835</v>
      </c>
      <c r="K1039" s="16" t="s">
        <v>562</v>
      </c>
      <c r="L1039" s="17">
        <v>133</v>
      </c>
      <c r="M1039" s="169" t="str">
        <f t="shared" si="155"/>
        <v>Hyundai Tucson 1.6 CRDi ISG 136 6MT 2WD / benzin / 100kW / 136KS / ručni / 6 stupnjeva prijenosa / 5-vrata</v>
      </c>
      <c r="N1039" s="96" t="s">
        <v>563</v>
      </c>
      <c r="O1039" s="87">
        <f t="shared" si="156"/>
        <v>136</v>
      </c>
      <c r="P1039" s="118"/>
      <c r="Q1039" s="119"/>
      <c r="R1039" s="119"/>
      <c r="S1039" s="120"/>
      <c r="T1039" s="120"/>
      <c r="U1039" s="120"/>
      <c r="V1039" s="120"/>
      <c r="W1039" s="120"/>
      <c r="X1039" s="119"/>
      <c r="Y1039" s="119"/>
      <c r="Z1039" s="120"/>
      <c r="AA1039" s="120"/>
      <c r="AB1039" s="120"/>
      <c r="AC1039" s="126"/>
      <c r="AD1039" s="119"/>
      <c r="AE1039" s="121"/>
      <c r="AF1039" s="122"/>
      <c r="AG1039" s="122"/>
      <c r="AH1039" s="121"/>
      <c r="AI1039" s="122"/>
      <c r="AJ1039" s="127"/>
    </row>
    <row r="1040" spans="1:36" s="152" customFormat="1" x14ac:dyDescent="0.25">
      <c r="A1040" s="19" t="s">
        <v>41</v>
      </c>
      <c r="B1040" s="113" t="s">
        <v>492</v>
      </c>
      <c r="C1040" s="113" t="s">
        <v>107</v>
      </c>
      <c r="D1040" s="20" t="s">
        <v>49</v>
      </c>
      <c r="E1040" s="21" t="s">
        <v>29</v>
      </c>
      <c r="F1040" s="21">
        <v>5</v>
      </c>
      <c r="G1040" s="21" t="s">
        <v>25</v>
      </c>
      <c r="H1040" s="21">
        <v>1598</v>
      </c>
      <c r="I1040" s="21">
        <v>100</v>
      </c>
      <c r="J1040" s="1">
        <v>228835</v>
      </c>
      <c r="K1040" s="22" t="s">
        <v>562</v>
      </c>
      <c r="L1040" s="23">
        <v>135</v>
      </c>
      <c r="M1040" s="148" t="str">
        <f t="shared" si="155"/>
        <v>Hyundai Tucson 1.6 CRDi ISG 136 6MT 2WD / benzin / 100kW / 136KS / ručni / 6 stupnjeva prijenosa / 5-vrata</v>
      </c>
      <c r="N1040" s="86" t="s">
        <v>563</v>
      </c>
      <c r="O1040" s="88">
        <f t="shared" si="156"/>
        <v>136</v>
      </c>
      <c r="P1040" s="118"/>
      <c r="Q1040" s="119"/>
      <c r="R1040" s="119"/>
      <c r="S1040" s="120"/>
      <c r="T1040" s="120"/>
      <c r="U1040" s="120"/>
      <c r="V1040" s="120"/>
      <c r="W1040" s="120"/>
      <c r="X1040" s="119"/>
      <c r="Y1040" s="119"/>
      <c r="Z1040" s="120"/>
      <c r="AA1040" s="120"/>
      <c r="AB1040" s="120"/>
      <c r="AC1040" s="126"/>
      <c r="AD1040" s="119"/>
      <c r="AE1040" s="121"/>
      <c r="AF1040" s="122"/>
      <c r="AG1040" s="122"/>
      <c r="AH1040" s="121"/>
      <c r="AI1040" s="122"/>
      <c r="AJ1040" s="127"/>
    </row>
    <row r="1041" spans="1:36" s="152" customFormat="1" x14ac:dyDescent="0.25">
      <c r="A1041" s="19" t="s">
        <v>41</v>
      </c>
      <c r="B1041" s="113" t="s">
        <v>492</v>
      </c>
      <c r="C1041" s="113" t="s">
        <v>393</v>
      </c>
      <c r="D1041" s="20" t="s">
        <v>49</v>
      </c>
      <c r="E1041" s="21" t="s">
        <v>29</v>
      </c>
      <c r="F1041" s="21">
        <v>5</v>
      </c>
      <c r="G1041" s="21" t="s">
        <v>25</v>
      </c>
      <c r="H1041" s="21">
        <v>1598</v>
      </c>
      <c r="I1041" s="21">
        <v>100</v>
      </c>
      <c r="J1041" s="1">
        <v>239835</v>
      </c>
      <c r="K1041" s="22" t="s">
        <v>562</v>
      </c>
      <c r="L1041" s="23">
        <v>135</v>
      </c>
      <c r="M1041" s="148" t="str">
        <f t="shared" si="155"/>
        <v>Hyundai Tucson 1.6 CRDi ISG 136 6MT 2WD / benzin / 100kW / 136KS / ručni / 6 stupnjeva prijenosa / 5-vrata</v>
      </c>
      <c r="N1041" s="86" t="s">
        <v>563</v>
      </c>
      <c r="O1041" s="88">
        <f t="shared" si="156"/>
        <v>136</v>
      </c>
      <c r="P1041" s="118"/>
      <c r="Q1041" s="119"/>
      <c r="R1041" s="119"/>
      <c r="S1041" s="120"/>
      <c r="T1041" s="120"/>
      <c r="U1041" s="120"/>
      <c r="V1041" s="120"/>
      <c r="W1041" s="120"/>
      <c r="X1041" s="119"/>
      <c r="Y1041" s="119"/>
      <c r="Z1041" s="120"/>
      <c r="AA1041" s="120"/>
      <c r="AB1041" s="120"/>
      <c r="AC1041" s="126"/>
      <c r="AD1041" s="119"/>
      <c r="AE1041" s="121"/>
      <c r="AF1041" s="122"/>
      <c r="AG1041" s="122"/>
      <c r="AH1041" s="121"/>
      <c r="AI1041" s="122"/>
      <c r="AJ1041" s="127"/>
    </row>
    <row r="1042" spans="1:36" s="287" customFormat="1" ht="15.75" thickBot="1" x14ac:dyDescent="0.3">
      <c r="A1042" s="31" t="s">
        <v>41</v>
      </c>
      <c r="B1042" s="70" t="s">
        <v>492</v>
      </c>
      <c r="C1042" s="70" t="s">
        <v>494</v>
      </c>
      <c r="D1042" s="33" t="s">
        <v>49</v>
      </c>
      <c r="E1042" s="34" t="s">
        <v>29</v>
      </c>
      <c r="F1042" s="34">
        <v>5</v>
      </c>
      <c r="G1042" s="34" t="s">
        <v>25</v>
      </c>
      <c r="H1042" s="34">
        <v>1598</v>
      </c>
      <c r="I1042" s="34">
        <v>100</v>
      </c>
      <c r="J1042" s="3">
        <v>266835</v>
      </c>
      <c r="K1042" s="35" t="s">
        <v>562</v>
      </c>
      <c r="L1042" s="36">
        <v>137</v>
      </c>
      <c r="M1042" s="149" t="str">
        <f t="shared" si="155"/>
        <v>Hyundai Tucson 1.6 CRDi ISG 136 6MT 2WD / benzin / 100kW / 136KS / ručni / 6 stupnjeva prijenosa / 5-vrata</v>
      </c>
      <c r="N1042" s="97" t="s">
        <v>563</v>
      </c>
      <c r="O1042" s="89">
        <f t="shared" si="156"/>
        <v>136</v>
      </c>
      <c r="P1042" s="189"/>
      <c r="Q1042" s="190"/>
      <c r="R1042" s="190"/>
      <c r="S1042" s="191"/>
      <c r="T1042" s="191"/>
      <c r="U1042" s="191"/>
      <c r="V1042" s="191"/>
      <c r="W1042" s="191"/>
      <c r="X1042" s="190"/>
      <c r="Y1042" s="190"/>
      <c r="Z1042" s="191"/>
      <c r="AA1042" s="191"/>
      <c r="AB1042" s="191"/>
      <c r="AC1042" s="192"/>
      <c r="AD1042" s="190"/>
      <c r="AE1042" s="193"/>
      <c r="AF1042" s="194"/>
      <c r="AG1042" s="194"/>
      <c r="AH1042" s="193"/>
      <c r="AI1042" s="194"/>
      <c r="AJ1042" s="195"/>
    </row>
    <row r="1043" spans="1:36" s="147" customFormat="1" x14ac:dyDescent="0.25">
      <c r="A1043" s="225" t="s">
        <v>41</v>
      </c>
      <c r="B1043" s="115" t="s">
        <v>570</v>
      </c>
      <c r="C1043" s="115" t="s">
        <v>392</v>
      </c>
      <c r="D1043" s="116" t="s">
        <v>49</v>
      </c>
      <c r="E1043" s="39" t="s">
        <v>29</v>
      </c>
      <c r="F1043" s="39">
        <v>5</v>
      </c>
      <c r="G1043" s="39" t="s">
        <v>25</v>
      </c>
      <c r="H1043" s="39">
        <v>1598</v>
      </c>
      <c r="I1043" s="39">
        <v>110</v>
      </c>
      <c r="J1043" s="2">
        <v>170974.99999992244</v>
      </c>
      <c r="K1043" s="112" t="s">
        <v>569</v>
      </c>
      <c r="L1043" s="40">
        <v>151</v>
      </c>
      <c r="M1043" s="146" t="s">
        <v>568</v>
      </c>
      <c r="N1043" s="99" t="s">
        <v>495</v>
      </c>
      <c r="O1043" s="87">
        <f t="shared" si="156"/>
        <v>150</v>
      </c>
      <c r="P1043" s="25"/>
      <c r="Q1043" s="26"/>
      <c r="R1043" s="26"/>
      <c r="S1043" s="27"/>
      <c r="T1043" s="27"/>
      <c r="U1043" s="27"/>
      <c r="V1043" s="27"/>
      <c r="W1043" s="27"/>
      <c r="X1043" s="26"/>
      <c r="Y1043" s="26"/>
      <c r="Z1043" s="27"/>
      <c r="AA1043" s="27"/>
      <c r="AB1043" s="27"/>
      <c r="AC1043" s="75"/>
      <c r="AD1043" s="26"/>
      <c r="AE1043" s="29"/>
      <c r="AF1043" s="30"/>
      <c r="AG1043" s="30"/>
      <c r="AH1043" s="29"/>
      <c r="AI1043" s="30"/>
      <c r="AJ1043" s="76"/>
    </row>
    <row r="1044" spans="1:36" s="147" customFormat="1" x14ac:dyDescent="0.25">
      <c r="A1044" s="101" t="s">
        <v>41</v>
      </c>
      <c r="B1044" s="113" t="s">
        <v>570</v>
      </c>
      <c r="C1044" s="113" t="s">
        <v>493</v>
      </c>
      <c r="D1044" s="20" t="s">
        <v>49</v>
      </c>
      <c r="E1044" s="21" t="s">
        <v>29</v>
      </c>
      <c r="F1044" s="21">
        <v>5</v>
      </c>
      <c r="G1044" s="21" t="s">
        <v>25</v>
      </c>
      <c r="H1044" s="21">
        <v>1598</v>
      </c>
      <c r="I1044" s="21">
        <v>110</v>
      </c>
      <c r="J1044" s="1">
        <v>192834.99999396922</v>
      </c>
      <c r="K1044" s="22" t="s">
        <v>569</v>
      </c>
      <c r="L1044" s="23">
        <v>152</v>
      </c>
      <c r="M1044" s="148" t="s">
        <v>568</v>
      </c>
      <c r="N1044" s="86" t="s">
        <v>495</v>
      </c>
      <c r="O1044" s="88">
        <f t="shared" si="156"/>
        <v>150</v>
      </c>
      <c r="P1044" s="25"/>
      <c r="Q1044" s="26"/>
      <c r="R1044" s="26"/>
      <c r="S1044" s="27"/>
      <c r="T1044" s="27"/>
      <c r="U1044" s="27"/>
      <c r="V1044" s="27"/>
      <c r="W1044" s="27"/>
      <c r="X1044" s="26"/>
      <c r="Y1044" s="26"/>
      <c r="Z1044" s="27"/>
      <c r="AA1044" s="27"/>
      <c r="AB1044" s="27"/>
      <c r="AC1044" s="75"/>
      <c r="AD1044" s="26"/>
      <c r="AE1044" s="29"/>
      <c r="AF1044" s="30"/>
      <c r="AG1044" s="30"/>
      <c r="AH1044" s="29"/>
      <c r="AI1044" s="30"/>
      <c r="AJ1044" s="76"/>
    </row>
    <row r="1045" spans="1:36" s="147" customFormat="1" x14ac:dyDescent="0.25">
      <c r="A1045" s="101" t="s">
        <v>41</v>
      </c>
      <c r="B1045" s="113" t="s">
        <v>570</v>
      </c>
      <c r="C1045" s="113" t="s">
        <v>493</v>
      </c>
      <c r="D1045" s="20" t="s">
        <v>49</v>
      </c>
      <c r="E1045" s="21" t="s">
        <v>29</v>
      </c>
      <c r="F1045" s="21">
        <v>5</v>
      </c>
      <c r="G1045" s="21" t="s">
        <v>25</v>
      </c>
      <c r="H1045" s="21">
        <v>1598</v>
      </c>
      <c r="I1045" s="21">
        <v>110</v>
      </c>
      <c r="J1045" s="1">
        <v>197834.99999959269</v>
      </c>
      <c r="K1045" s="22" t="s">
        <v>569</v>
      </c>
      <c r="L1045" s="23">
        <v>149</v>
      </c>
      <c r="M1045" s="148" t="s">
        <v>568</v>
      </c>
      <c r="N1045" s="86" t="s">
        <v>496</v>
      </c>
      <c r="O1045" s="88">
        <f t="shared" si="156"/>
        <v>150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s="147" customFormat="1" x14ac:dyDescent="0.25">
      <c r="A1046" s="101" t="s">
        <v>41</v>
      </c>
      <c r="B1046" s="113" t="s">
        <v>570</v>
      </c>
      <c r="C1046" s="113" t="s">
        <v>493</v>
      </c>
      <c r="D1046" s="20" t="s">
        <v>86</v>
      </c>
      <c r="E1046" s="21" t="s">
        <v>87</v>
      </c>
      <c r="F1046" s="21">
        <v>5</v>
      </c>
      <c r="G1046" s="21" t="s">
        <v>25</v>
      </c>
      <c r="H1046" s="21">
        <v>1598</v>
      </c>
      <c r="I1046" s="21">
        <v>110</v>
      </c>
      <c r="J1046" s="1">
        <v>207834.99999517412</v>
      </c>
      <c r="K1046" s="22" t="s">
        <v>569</v>
      </c>
      <c r="L1046" s="23">
        <v>145</v>
      </c>
      <c r="M1046" s="148" t="s">
        <v>568</v>
      </c>
      <c r="N1046" s="86" t="s">
        <v>497</v>
      </c>
      <c r="O1046" s="88">
        <f t="shared" si="156"/>
        <v>150</v>
      </c>
      <c r="P1046" s="25"/>
      <c r="Q1046" s="26"/>
      <c r="R1046" s="26"/>
      <c r="S1046" s="27"/>
      <c r="T1046" s="27"/>
      <c r="U1046" s="27"/>
      <c r="V1046" s="27"/>
      <c r="W1046" s="27"/>
      <c r="X1046" s="26"/>
      <c r="Y1046" s="26"/>
      <c r="Z1046" s="27"/>
      <c r="AA1046" s="27"/>
      <c r="AB1046" s="27"/>
      <c r="AC1046" s="75"/>
      <c r="AD1046" s="26"/>
      <c r="AE1046" s="29"/>
      <c r="AF1046" s="30"/>
      <c r="AG1046" s="30"/>
      <c r="AH1046" s="29"/>
      <c r="AI1046" s="30"/>
      <c r="AJ1046" s="76"/>
    </row>
    <row r="1047" spans="1:36" s="147" customFormat="1" x14ac:dyDescent="0.25">
      <c r="A1047" s="101" t="s">
        <v>41</v>
      </c>
      <c r="B1047" s="113" t="s">
        <v>570</v>
      </c>
      <c r="C1047" s="113" t="s">
        <v>493</v>
      </c>
      <c r="D1047" s="20" t="s">
        <v>49</v>
      </c>
      <c r="E1047" s="21" t="s">
        <v>29</v>
      </c>
      <c r="F1047" s="21">
        <v>5</v>
      </c>
      <c r="G1047" s="21" t="s">
        <v>25</v>
      </c>
      <c r="H1047" s="21">
        <v>1598</v>
      </c>
      <c r="I1047" s="21">
        <v>132</v>
      </c>
      <c r="J1047" s="1">
        <v>201989.99945049928</v>
      </c>
      <c r="K1047" s="22" t="s">
        <v>569</v>
      </c>
      <c r="L1047" s="23">
        <v>147</v>
      </c>
      <c r="M1047" s="148" t="s">
        <v>568</v>
      </c>
      <c r="N1047" s="86" t="s">
        <v>498</v>
      </c>
      <c r="O1047" s="88">
        <f t="shared" si="156"/>
        <v>180</v>
      </c>
      <c r="P1047" s="25"/>
      <c r="Q1047" s="26"/>
      <c r="R1047" s="26"/>
      <c r="S1047" s="27"/>
      <c r="T1047" s="27"/>
      <c r="U1047" s="27"/>
      <c r="V1047" s="27"/>
      <c r="W1047" s="27"/>
      <c r="X1047" s="26"/>
      <c r="Y1047" s="26"/>
      <c r="Z1047" s="27"/>
      <c r="AA1047" s="27"/>
      <c r="AB1047" s="27"/>
      <c r="AC1047" s="75"/>
      <c r="AD1047" s="26"/>
      <c r="AE1047" s="29"/>
      <c r="AF1047" s="30"/>
      <c r="AG1047" s="30"/>
      <c r="AH1047" s="29"/>
      <c r="AI1047" s="30"/>
      <c r="AJ1047" s="76"/>
    </row>
    <row r="1048" spans="1:36" s="147" customFormat="1" x14ac:dyDescent="0.25">
      <c r="A1048" s="101" t="s">
        <v>41</v>
      </c>
      <c r="B1048" s="113" t="s">
        <v>570</v>
      </c>
      <c r="C1048" s="113" t="s">
        <v>107</v>
      </c>
      <c r="D1048" s="20" t="s">
        <v>49</v>
      </c>
      <c r="E1048" s="21" t="s">
        <v>29</v>
      </c>
      <c r="F1048" s="21">
        <v>5</v>
      </c>
      <c r="G1048" s="21" t="s">
        <v>25</v>
      </c>
      <c r="H1048" s="21">
        <v>1598</v>
      </c>
      <c r="I1048" s="21">
        <v>110</v>
      </c>
      <c r="J1048" s="1">
        <v>204834.99999964418</v>
      </c>
      <c r="K1048" s="22" t="s">
        <v>569</v>
      </c>
      <c r="L1048" s="23">
        <v>153</v>
      </c>
      <c r="M1048" s="148" t="s">
        <v>568</v>
      </c>
      <c r="N1048" s="86" t="s">
        <v>495</v>
      </c>
      <c r="O1048" s="88">
        <f t="shared" si="156"/>
        <v>150</v>
      </c>
      <c r="P1048" s="25"/>
      <c r="Q1048" s="26"/>
      <c r="R1048" s="26"/>
      <c r="S1048" s="27"/>
      <c r="T1048" s="27"/>
      <c r="U1048" s="27"/>
      <c r="V1048" s="27"/>
      <c r="W1048" s="27"/>
      <c r="X1048" s="26"/>
      <c r="Y1048" s="26"/>
      <c r="Z1048" s="27"/>
      <c r="AA1048" s="27"/>
      <c r="AB1048" s="27"/>
      <c r="AC1048" s="75"/>
      <c r="AD1048" s="26"/>
      <c r="AE1048" s="29"/>
      <c r="AF1048" s="30"/>
      <c r="AG1048" s="30"/>
      <c r="AH1048" s="29"/>
      <c r="AI1048" s="30"/>
      <c r="AJ1048" s="76"/>
    </row>
    <row r="1049" spans="1:36" s="147" customFormat="1" x14ac:dyDescent="0.25">
      <c r="A1049" s="101" t="s">
        <v>41</v>
      </c>
      <c r="B1049" s="113" t="s">
        <v>570</v>
      </c>
      <c r="C1049" s="113" t="s">
        <v>107</v>
      </c>
      <c r="D1049" s="20" t="s">
        <v>49</v>
      </c>
      <c r="E1049" s="21" t="s">
        <v>29</v>
      </c>
      <c r="F1049" s="21">
        <v>5</v>
      </c>
      <c r="G1049" s="21" t="s">
        <v>25</v>
      </c>
      <c r="H1049" s="21">
        <v>1598</v>
      </c>
      <c r="I1049" s="21">
        <v>110</v>
      </c>
      <c r="J1049" s="1">
        <v>209834.99999971996</v>
      </c>
      <c r="K1049" s="22" t="s">
        <v>569</v>
      </c>
      <c r="L1049" s="23">
        <v>150</v>
      </c>
      <c r="M1049" s="148" t="s">
        <v>568</v>
      </c>
      <c r="N1049" s="86" t="s">
        <v>496</v>
      </c>
      <c r="O1049" s="88">
        <f t="shared" si="156"/>
        <v>150</v>
      </c>
      <c r="P1049" s="25"/>
      <c r="Q1049" s="26"/>
      <c r="R1049" s="26"/>
      <c r="S1049" s="27"/>
      <c r="T1049" s="27"/>
      <c r="U1049" s="27"/>
      <c r="V1049" s="27"/>
      <c r="W1049" s="27"/>
      <c r="X1049" s="26"/>
      <c r="Y1049" s="26"/>
      <c r="Z1049" s="27"/>
      <c r="AA1049" s="27"/>
      <c r="AB1049" s="27"/>
      <c r="AC1049" s="75"/>
      <c r="AD1049" s="26"/>
      <c r="AE1049" s="29"/>
      <c r="AF1049" s="30"/>
      <c r="AG1049" s="30"/>
      <c r="AH1049" s="29"/>
      <c r="AI1049" s="30"/>
      <c r="AJ1049" s="76"/>
    </row>
    <row r="1050" spans="1:36" s="147" customFormat="1" x14ac:dyDescent="0.25">
      <c r="A1050" s="101" t="s">
        <v>41</v>
      </c>
      <c r="B1050" s="113" t="s">
        <v>570</v>
      </c>
      <c r="C1050" s="113" t="s">
        <v>107</v>
      </c>
      <c r="D1050" s="20" t="s">
        <v>86</v>
      </c>
      <c r="E1050" s="21" t="s">
        <v>87</v>
      </c>
      <c r="F1050" s="21">
        <v>5</v>
      </c>
      <c r="G1050" s="21" t="s">
        <v>25</v>
      </c>
      <c r="H1050" s="21">
        <v>1598</v>
      </c>
      <c r="I1050" s="21">
        <v>110</v>
      </c>
      <c r="J1050" s="1">
        <v>219834.99999967022</v>
      </c>
      <c r="K1050" s="22" t="s">
        <v>569</v>
      </c>
      <c r="L1050" s="23">
        <v>146</v>
      </c>
      <c r="M1050" s="148" t="s">
        <v>568</v>
      </c>
      <c r="N1050" s="86" t="s">
        <v>497</v>
      </c>
      <c r="O1050" s="88">
        <f t="shared" si="156"/>
        <v>150</v>
      </c>
      <c r="P1050" s="25"/>
      <c r="Q1050" s="26"/>
      <c r="R1050" s="26"/>
      <c r="S1050" s="27"/>
      <c r="T1050" s="27"/>
      <c r="U1050" s="27"/>
      <c r="V1050" s="27"/>
      <c r="W1050" s="27"/>
      <c r="X1050" s="26"/>
      <c r="Y1050" s="26"/>
      <c r="Z1050" s="27"/>
      <c r="AA1050" s="27"/>
      <c r="AB1050" s="27"/>
      <c r="AC1050" s="75"/>
      <c r="AD1050" s="26"/>
      <c r="AE1050" s="29"/>
      <c r="AF1050" s="30"/>
      <c r="AG1050" s="30"/>
      <c r="AH1050" s="29"/>
      <c r="AI1050" s="30"/>
      <c r="AJ1050" s="76"/>
    </row>
    <row r="1051" spans="1:36" s="147" customFormat="1" x14ac:dyDescent="0.25">
      <c r="A1051" s="101" t="s">
        <v>41</v>
      </c>
      <c r="B1051" s="113" t="s">
        <v>570</v>
      </c>
      <c r="C1051" s="113" t="s">
        <v>107</v>
      </c>
      <c r="D1051" s="20" t="s">
        <v>49</v>
      </c>
      <c r="E1051" s="21" t="s">
        <v>29</v>
      </c>
      <c r="F1051" s="21">
        <v>5</v>
      </c>
      <c r="G1051" s="21" t="s">
        <v>25</v>
      </c>
      <c r="H1051" s="21">
        <v>1598</v>
      </c>
      <c r="I1051" s="21">
        <v>132</v>
      </c>
      <c r="J1051" s="1">
        <v>213990.00003542256</v>
      </c>
      <c r="K1051" s="22" t="s">
        <v>569</v>
      </c>
      <c r="L1051" s="23">
        <v>149</v>
      </c>
      <c r="M1051" s="148" t="s">
        <v>568</v>
      </c>
      <c r="N1051" s="86" t="s">
        <v>498</v>
      </c>
      <c r="O1051" s="88">
        <f t="shared" si="156"/>
        <v>180</v>
      </c>
      <c r="P1051" s="25"/>
      <c r="Q1051" s="26"/>
      <c r="R1051" s="26"/>
      <c r="S1051" s="27"/>
      <c r="T1051" s="27"/>
      <c r="U1051" s="27"/>
      <c r="V1051" s="27"/>
      <c r="W1051" s="27"/>
      <c r="X1051" s="26"/>
      <c r="Y1051" s="26"/>
      <c r="Z1051" s="27"/>
      <c r="AA1051" s="27"/>
      <c r="AB1051" s="27"/>
      <c r="AC1051" s="75"/>
      <c r="AD1051" s="26"/>
      <c r="AE1051" s="29"/>
      <c r="AF1051" s="30"/>
      <c r="AG1051" s="30"/>
      <c r="AH1051" s="29"/>
      <c r="AI1051" s="30"/>
      <c r="AJ1051" s="76"/>
    </row>
    <row r="1052" spans="1:36" s="147" customFormat="1" x14ac:dyDescent="0.25">
      <c r="A1052" s="101" t="s">
        <v>41</v>
      </c>
      <c r="B1052" s="113" t="s">
        <v>570</v>
      </c>
      <c r="C1052" s="113" t="s">
        <v>393</v>
      </c>
      <c r="D1052" s="20" t="s">
        <v>49</v>
      </c>
      <c r="E1052" s="21" t="s">
        <v>29</v>
      </c>
      <c r="F1052" s="21">
        <v>5</v>
      </c>
      <c r="G1052" s="21" t="s">
        <v>25</v>
      </c>
      <c r="H1052" s="21">
        <v>1598</v>
      </c>
      <c r="I1052" s="21">
        <v>110</v>
      </c>
      <c r="J1052" s="1">
        <v>217834.99999867167</v>
      </c>
      <c r="K1052" s="22" t="s">
        <v>569</v>
      </c>
      <c r="L1052" s="23">
        <v>153</v>
      </c>
      <c r="M1052" s="148" t="s">
        <v>568</v>
      </c>
      <c r="N1052" s="86" t="s">
        <v>495</v>
      </c>
      <c r="O1052" s="88">
        <f t="shared" si="156"/>
        <v>150</v>
      </c>
      <c r="P1052" s="25"/>
      <c r="Q1052" s="26"/>
      <c r="R1052" s="26"/>
      <c r="S1052" s="27"/>
      <c r="T1052" s="27"/>
      <c r="U1052" s="27"/>
      <c r="V1052" s="27"/>
      <c r="W1052" s="27"/>
      <c r="X1052" s="26"/>
      <c r="Y1052" s="26"/>
      <c r="Z1052" s="27"/>
      <c r="AA1052" s="27"/>
      <c r="AB1052" s="27"/>
      <c r="AC1052" s="75"/>
      <c r="AD1052" s="26"/>
      <c r="AE1052" s="29"/>
      <c r="AF1052" s="30"/>
      <c r="AG1052" s="30"/>
      <c r="AH1052" s="29"/>
      <c r="AI1052" s="30"/>
      <c r="AJ1052" s="76"/>
    </row>
    <row r="1053" spans="1:36" s="147" customFormat="1" x14ac:dyDescent="0.25">
      <c r="A1053" s="101" t="s">
        <v>41</v>
      </c>
      <c r="B1053" s="113" t="s">
        <v>570</v>
      </c>
      <c r="C1053" s="113" t="s">
        <v>393</v>
      </c>
      <c r="D1053" s="20" t="s">
        <v>49</v>
      </c>
      <c r="E1053" s="21" t="s">
        <v>29</v>
      </c>
      <c r="F1053" s="21">
        <v>5</v>
      </c>
      <c r="G1053" s="21" t="s">
        <v>25</v>
      </c>
      <c r="H1053" s="21">
        <v>1598</v>
      </c>
      <c r="I1053" s="21">
        <v>110</v>
      </c>
      <c r="J1053" s="1">
        <v>222834.99999981842</v>
      </c>
      <c r="K1053" s="22" t="s">
        <v>569</v>
      </c>
      <c r="L1053" s="23">
        <v>150</v>
      </c>
      <c r="M1053" s="148" t="s">
        <v>568</v>
      </c>
      <c r="N1053" s="86" t="s">
        <v>496</v>
      </c>
      <c r="O1053" s="88">
        <f t="shared" si="156"/>
        <v>150</v>
      </c>
      <c r="P1053" s="25"/>
      <c r="Q1053" s="26"/>
      <c r="R1053" s="26"/>
      <c r="S1053" s="27"/>
      <c r="T1053" s="27"/>
      <c r="U1053" s="27"/>
      <c r="V1053" s="27"/>
      <c r="W1053" s="27"/>
      <c r="X1053" s="26"/>
      <c r="Y1053" s="26"/>
      <c r="Z1053" s="27"/>
      <c r="AA1053" s="27"/>
      <c r="AB1053" s="27"/>
      <c r="AC1053" s="75"/>
      <c r="AD1053" s="26"/>
      <c r="AE1053" s="29"/>
      <c r="AF1053" s="30"/>
      <c r="AG1053" s="30"/>
      <c r="AH1053" s="29"/>
      <c r="AI1053" s="30"/>
      <c r="AJ1053" s="76"/>
    </row>
    <row r="1054" spans="1:36" s="147" customFormat="1" x14ac:dyDescent="0.25">
      <c r="A1054" s="101" t="s">
        <v>41</v>
      </c>
      <c r="B1054" s="113" t="s">
        <v>570</v>
      </c>
      <c r="C1054" s="113" t="s">
        <v>393</v>
      </c>
      <c r="D1054" s="20" t="s">
        <v>86</v>
      </c>
      <c r="E1054" s="21" t="s">
        <v>87</v>
      </c>
      <c r="F1054" s="21">
        <v>5</v>
      </c>
      <c r="G1054" s="21" t="s">
        <v>25</v>
      </c>
      <c r="H1054" s="21">
        <v>1598</v>
      </c>
      <c r="I1054" s="21">
        <v>110</v>
      </c>
      <c r="J1054" s="1">
        <v>232834.99995330471</v>
      </c>
      <c r="K1054" s="22" t="s">
        <v>569</v>
      </c>
      <c r="L1054" s="23">
        <v>146</v>
      </c>
      <c r="M1054" s="148" t="s">
        <v>568</v>
      </c>
      <c r="N1054" s="86" t="s">
        <v>497</v>
      </c>
      <c r="O1054" s="88">
        <f t="shared" si="156"/>
        <v>150</v>
      </c>
      <c r="P1054" s="25"/>
      <c r="Q1054" s="26"/>
      <c r="R1054" s="26"/>
      <c r="S1054" s="27"/>
      <c r="T1054" s="27"/>
      <c r="U1054" s="27"/>
      <c r="V1054" s="27"/>
      <c r="W1054" s="27"/>
      <c r="X1054" s="26"/>
      <c r="Y1054" s="26"/>
      <c r="Z1054" s="27"/>
      <c r="AA1054" s="27"/>
      <c r="AB1054" s="27"/>
      <c r="AC1054" s="75"/>
      <c r="AD1054" s="26"/>
      <c r="AE1054" s="29"/>
      <c r="AF1054" s="30"/>
      <c r="AG1054" s="30"/>
      <c r="AH1054" s="29"/>
      <c r="AI1054" s="30"/>
      <c r="AJ1054" s="76"/>
    </row>
    <row r="1055" spans="1:36" s="147" customFormat="1" x14ac:dyDescent="0.25">
      <c r="A1055" s="101" t="s">
        <v>41</v>
      </c>
      <c r="B1055" s="113" t="s">
        <v>570</v>
      </c>
      <c r="C1055" s="113" t="s">
        <v>393</v>
      </c>
      <c r="D1055" s="20" t="s">
        <v>49</v>
      </c>
      <c r="E1055" s="21" t="s">
        <v>29</v>
      </c>
      <c r="F1055" s="21">
        <v>5</v>
      </c>
      <c r="G1055" s="21" t="s">
        <v>25</v>
      </c>
      <c r="H1055" s="21">
        <v>1598</v>
      </c>
      <c r="I1055" s="21">
        <v>132</v>
      </c>
      <c r="J1055" s="1">
        <v>226989.99998410721</v>
      </c>
      <c r="K1055" s="22" t="s">
        <v>569</v>
      </c>
      <c r="L1055" s="23">
        <v>149</v>
      </c>
      <c r="M1055" s="148" t="s">
        <v>568</v>
      </c>
      <c r="N1055" s="86" t="s">
        <v>498</v>
      </c>
      <c r="O1055" s="88">
        <f t="shared" si="156"/>
        <v>180</v>
      </c>
      <c r="P1055" s="25"/>
      <c r="Q1055" s="26"/>
      <c r="R1055" s="26"/>
      <c r="S1055" s="27"/>
      <c r="T1055" s="27"/>
      <c r="U1055" s="27"/>
      <c r="V1055" s="27"/>
      <c r="W1055" s="27"/>
      <c r="X1055" s="26"/>
      <c r="Y1055" s="26"/>
      <c r="Z1055" s="27"/>
      <c r="AA1055" s="27"/>
      <c r="AB1055" s="27"/>
      <c r="AC1055" s="75"/>
      <c r="AD1055" s="26"/>
      <c r="AE1055" s="29"/>
      <c r="AF1055" s="30"/>
      <c r="AG1055" s="30"/>
      <c r="AH1055" s="29"/>
      <c r="AI1055" s="30"/>
      <c r="AJ1055" s="76"/>
    </row>
    <row r="1056" spans="1:36" s="147" customFormat="1" x14ac:dyDescent="0.25">
      <c r="A1056" s="101" t="s">
        <v>41</v>
      </c>
      <c r="B1056" s="113" t="s">
        <v>570</v>
      </c>
      <c r="C1056" s="113" t="s">
        <v>393</v>
      </c>
      <c r="D1056" s="20" t="s">
        <v>86</v>
      </c>
      <c r="E1056" s="21" t="s">
        <v>87</v>
      </c>
      <c r="F1056" s="21">
        <v>5</v>
      </c>
      <c r="G1056" s="21" t="s">
        <v>25</v>
      </c>
      <c r="H1056" s="21">
        <v>1598</v>
      </c>
      <c r="I1056" s="21">
        <v>132</v>
      </c>
      <c r="J1056" s="1">
        <v>250834.99951949506</v>
      </c>
      <c r="K1056" s="22" t="s">
        <v>569</v>
      </c>
      <c r="L1056" s="23">
        <v>159</v>
      </c>
      <c r="M1056" s="148" t="s">
        <v>568</v>
      </c>
      <c r="N1056" s="86" t="s">
        <v>499</v>
      </c>
      <c r="O1056" s="88">
        <f t="shared" si="156"/>
        <v>180</v>
      </c>
      <c r="P1056" s="25"/>
      <c r="Q1056" s="26"/>
      <c r="R1056" s="26"/>
      <c r="S1056" s="27"/>
      <c r="T1056" s="27"/>
      <c r="U1056" s="27"/>
      <c r="V1056" s="27"/>
      <c r="W1056" s="27"/>
      <c r="X1056" s="26"/>
      <c r="Y1056" s="26"/>
      <c r="Z1056" s="27"/>
      <c r="AA1056" s="27"/>
      <c r="AB1056" s="27"/>
      <c r="AC1056" s="75"/>
      <c r="AD1056" s="26"/>
      <c r="AE1056" s="29"/>
      <c r="AF1056" s="30"/>
      <c r="AG1056" s="30"/>
      <c r="AH1056" s="29"/>
      <c r="AI1056" s="30"/>
      <c r="AJ1056" s="76"/>
    </row>
    <row r="1057" spans="1:36" s="147" customFormat="1" x14ac:dyDescent="0.25">
      <c r="A1057" s="101" t="s">
        <v>41</v>
      </c>
      <c r="B1057" s="113" t="s">
        <v>570</v>
      </c>
      <c r="C1057" s="113" t="s">
        <v>494</v>
      </c>
      <c r="D1057" s="20" t="s">
        <v>86</v>
      </c>
      <c r="E1057" s="21" t="s">
        <v>87</v>
      </c>
      <c r="F1057" s="21">
        <v>5</v>
      </c>
      <c r="G1057" s="21" t="s">
        <v>25</v>
      </c>
      <c r="H1057" s="21">
        <v>1598</v>
      </c>
      <c r="I1057" s="21">
        <v>110</v>
      </c>
      <c r="J1057" s="1">
        <v>260835.0000326148</v>
      </c>
      <c r="K1057" s="22" t="s">
        <v>569</v>
      </c>
      <c r="L1057" s="23">
        <v>148</v>
      </c>
      <c r="M1057" s="148" t="s">
        <v>568</v>
      </c>
      <c r="N1057" s="86" t="s">
        <v>497</v>
      </c>
      <c r="O1057" s="88">
        <f t="shared" si="156"/>
        <v>150</v>
      </c>
      <c r="P1057" s="25"/>
      <c r="Q1057" s="26"/>
      <c r="R1057" s="26"/>
      <c r="S1057" s="27"/>
      <c r="T1057" s="27"/>
      <c r="U1057" s="27"/>
      <c r="V1057" s="27"/>
      <c r="W1057" s="27"/>
      <c r="X1057" s="26"/>
      <c r="Y1057" s="26"/>
      <c r="Z1057" s="27"/>
      <c r="AA1057" s="27"/>
      <c r="AB1057" s="27"/>
      <c r="AC1057" s="75"/>
      <c r="AD1057" s="26"/>
      <c r="AE1057" s="29"/>
      <c r="AF1057" s="30"/>
      <c r="AG1057" s="30"/>
      <c r="AH1057" s="29"/>
      <c r="AI1057" s="30"/>
      <c r="AJ1057" s="76"/>
    </row>
    <row r="1058" spans="1:36" s="147" customFormat="1" x14ac:dyDescent="0.25">
      <c r="A1058" s="101" t="s">
        <v>41</v>
      </c>
      <c r="B1058" s="113" t="s">
        <v>570</v>
      </c>
      <c r="C1058" s="113" t="s">
        <v>494</v>
      </c>
      <c r="D1058" s="20" t="s">
        <v>49</v>
      </c>
      <c r="E1058" s="21" t="s">
        <v>29</v>
      </c>
      <c r="F1058" s="21">
        <v>5</v>
      </c>
      <c r="G1058" s="21" t="s">
        <v>25</v>
      </c>
      <c r="H1058" s="21">
        <v>1598</v>
      </c>
      <c r="I1058" s="21">
        <v>132</v>
      </c>
      <c r="J1058" s="1">
        <v>249990.00002873436</v>
      </c>
      <c r="K1058" s="22" t="s">
        <v>569</v>
      </c>
      <c r="L1058" s="23">
        <v>151</v>
      </c>
      <c r="M1058" s="148" t="s">
        <v>568</v>
      </c>
      <c r="N1058" s="86" t="s">
        <v>498</v>
      </c>
      <c r="O1058" s="88">
        <f t="shared" si="156"/>
        <v>180</v>
      </c>
      <c r="P1058" s="25"/>
      <c r="Q1058" s="26"/>
      <c r="R1058" s="26"/>
      <c r="S1058" s="27"/>
      <c r="T1058" s="27"/>
      <c r="U1058" s="27"/>
      <c r="V1058" s="27"/>
      <c r="W1058" s="27"/>
      <c r="X1058" s="26"/>
      <c r="Y1058" s="26"/>
      <c r="Z1058" s="27"/>
      <c r="AA1058" s="27"/>
      <c r="AB1058" s="27"/>
      <c r="AC1058" s="75"/>
      <c r="AD1058" s="26"/>
      <c r="AE1058" s="29"/>
      <c r="AF1058" s="30"/>
      <c r="AG1058" s="30"/>
      <c r="AH1058" s="29"/>
      <c r="AI1058" s="30"/>
      <c r="AJ1058" s="76"/>
    </row>
    <row r="1059" spans="1:36" s="147" customFormat="1" x14ac:dyDescent="0.25">
      <c r="A1059" s="101" t="s">
        <v>41</v>
      </c>
      <c r="B1059" s="113" t="s">
        <v>570</v>
      </c>
      <c r="C1059" s="113" t="s">
        <v>494</v>
      </c>
      <c r="D1059" s="20" t="s">
        <v>86</v>
      </c>
      <c r="E1059" s="21" t="s">
        <v>87</v>
      </c>
      <c r="F1059" s="21">
        <v>5</v>
      </c>
      <c r="G1059" s="21" t="s">
        <v>25</v>
      </c>
      <c r="H1059" s="21">
        <v>1598</v>
      </c>
      <c r="I1059" s="21">
        <v>132</v>
      </c>
      <c r="J1059" s="1">
        <v>278835.00000371184</v>
      </c>
      <c r="K1059" s="22" t="s">
        <v>569</v>
      </c>
      <c r="L1059" s="23">
        <v>161</v>
      </c>
      <c r="M1059" s="148" t="s">
        <v>568</v>
      </c>
      <c r="N1059" s="86" t="s">
        <v>499</v>
      </c>
      <c r="O1059" s="88">
        <f t="shared" si="156"/>
        <v>180</v>
      </c>
      <c r="P1059" s="25"/>
      <c r="Q1059" s="26"/>
      <c r="R1059" s="26"/>
      <c r="S1059" s="27"/>
      <c r="T1059" s="27"/>
      <c r="U1059" s="27"/>
      <c r="V1059" s="27"/>
      <c r="W1059" s="27"/>
      <c r="X1059" s="26"/>
      <c r="Y1059" s="26"/>
      <c r="Z1059" s="27"/>
      <c r="AA1059" s="27"/>
      <c r="AB1059" s="27"/>
      <c r="AC1059" s="75"/>
      <c r="AD1059" s="26"/>
      <c r="AE1059" s="29"/>
      <c r="AF1059" s="30"/>
      <c r="AG1059" s="30"/>
      <c r="AH1059" s="29"/>
      <c r="AI1059" s="30"/>
      <c r="AJ1059" s="76"/>
    </row>
    <row r="1060" spans="1:36" s="147" customFormat="1" x14ac:dyDescent="0.25">
      <c r="A1060" s="101" t="s">
        <v>41</v>
      </c>
      <c r="B1060" s="113" t="s">
        <v>570</v>
      </c>
      <c r="C1060" s="113" t="s">
        <v>392</v>
      </c>
      <c r="D1060" s="20" t="s">
        <v>49</v>
      </c>
      <c r="E1060" s="21" t="s">
        <v>29</v>
      </c>
      <c r="F1060" s="21">
        <v>5</v>
      </c>
      <c r="G1060" s="21" t="s">
        <v>26</v>
      </c>
      <c r="H1060" s="21">
        <v>1598</v>
      </c>
      <c r="I1060" s="21">
        <v>85</v>
      </c>
      <c r="J1060" s="1">
        <v>189349.99999998172</v>
      </c>
      <c r="K1060" s="22" t="s">
        <v>569</v>
      </c>
      <c r="L1060" s="23">
        <v>138</v>
      </c>
      <c r="M1060" s="148" t="s">
        <v>568</v>
      </c>
      <c r="N1060" s="86" t="s">
        <v>500</v>
      </c>
      <c r="O1060" s="88">
        <f t="shared" si="156"/>
        <v>116</v>
      </c>
      <c r="P1060" s="25"/>
      <c r="Q1060" s="26"/>
      <c r="R1060" s="26"/>
      <c r="S1060" s="27"/>
      <c r="T1060" s="27"/>
      <c r="U1060" s="27"/>
      <c r="V1060" s="27"/>
      <c r="W1060" s="27"/>
      <c r="X1060" s="26"/>
      <c r="Y1060" s="26"/>
      <c r="Z1060" s="27"/>
      <c r="AA1060" s="27"/>
      <c r="AB1060" s="27"/>
      <c r="AC1060" s="75"/>
      <c r="AD1060" s="26"/>
      <c r="AE1060" s="29"/>
      <c r="AF1060" s="30"/>
      <c r="AG1060" s="30"/>
      <c r="AH1060" s="29"/>
      <c r="AI1060" s="30"/>
      <c r="AJ1060" s="76"/>
    </row>
    <row r="1061" spans="1:36" s="147" customFormat="1" x14ac:dyDescent="0.25">
      <c r="A1061" s="101" t="s">
        <v>41</v>
      </c>
      <c r="B1061" s="113" t="s">
        <v>570</v>
      </c>
      <c r="C1061" s="113" t="s">
        <v>493</v>
      </c>
      <c r="D1061" s="20" t="s">
        <v>49</v>
      </c>
      <c r="E1061" s="21" t="s">
        <v>29</v>
      </c>
      <c r="F1061" s="21">
        <v>5</v>
      </c>
      <c r="G1061" s="21" t="s">
        <v>26</v>
      </c>
      <c r="H1061" s="21">
        <v>1598</v>
      </c>
      <c r="I1061" s="21">
        <v>85</v>
      </c>
      <c r="J1061" s="1">
        <v>206209.99999998751</v>
      </c>
      <c r="K1061" s="22" t="s">
        <v>569</v>
      </c>
      <c r="L1061" s="23">
        <v>138</v>
      </c>
      <c r="M1061" s="148" t="s">
        <v>568</v>
      </c>
      <c r="N1061" s="86" t="s">
        <v>500</v>
      </c>
      <c r="O1061" s="88">
        <f t="shared" si="156"/>
        <v>116</v>
      </c>
      <c r="P1061" s="25"/>
      <c r="Q1061" s="26"/>
      <c r="R1061" s="26"/>
      <c r="S1061" s="27"/>
      <c r="T1061" s="27"/>
      <c r="U1061" s="27"/>
      <c r="V1061" s="27"/>
      <c r="W1061" s="27"/>
      <c r="X1061" s="26"/>
      <c r="Y1061" s="26"/>
      <c r="Z1061" s="27"/>
      <c r="AA1061" s="27"/>
      <c r="AB1061" s="27"/>
      <c r="AC1061" s="75"/>
      <c r="AD1061" s="26"/>
      <c r="AE1061" s="29"/>
      <c r="AF1061" s="30"/>
      <c r="AG1061" s="30"/>
      <c r="AH1061" s="29"/>
      <c r="AI1061" s="30"/>
      <c r="AJ1061" s="76"/>
    </row>
    <row r="1062" spans="1:36" s="147" customFormat="1" x14ac:dyDescent="0.25">
      <c r="A1062" s="101" t="s">
        <v>41</v>
      </c>
      <c r="B1062" s="113" t="s">
        <v>570</v>
      </c>
      <c r="C1062" s="113" t="s">
        <v>493</v>
      </c>
      <c r="D1062" s="20" t="s">
        <v>49</v>
      </c>
      <c r="E1062" s="21" t="s">
        <v>29</v>
      </c>
      <c r="F1062" s="21">
        <v>5</v>
      </c>
      <c r="G1062" s="21" t="s">
        <v>26</v>
      </c>
      <c r="H1062" s="21">
        <v>1598</v>
      </c>
      <c r="I1062" s="21">
        <v>100</v>
      </c>
      <c r="J1062" s="1">
        <v>218634.99975383934</v>
      </c>
      <c r="K1062" s="22" t="s">
        <v>569</v>
      </c>
      <c r="L1062" s="23">
        <v>133</v>
      </c>
      <c r="M1062" s="148" t="s">
        <v>568</v>
      </c>
      <c r="N1062" s="86" t="s">
        <v>563</v>
      </c>
      <c r="O1062" s="88">
        <f t="shared" si="156"/>
        <v>136</v>
      </c>
      <c r="P1062" s="25"/>
      <c r="Q1062" s="26"/>
      <c r="R1062" s="26"/>
      <c r="S1062" s="27"/>
      <c r="T1062" s="27"/>
      <c r="U1062" s="27"/>
      <c r="V1062" s="27"/>
      <c r="W1062" s="27"/>
      <c r="X1062" s="26"/>
      <c r="Y1062" s="26"/>
      <c r="Z1062" s="27"/>
      <c r="AA1062" s="27"/>
      <c r="AB1062" s="27"/>
      <c r="AC1062" s="75"/>
      <c r="AD1062" s="26"/>
      <c r="AE1062" s="29"/>
      <c r="AF1062" s="30"/>
      <c r="AG1062" s="30"/>
      <c r="AH1062" s="29"/>
      <c r="AI1062" s="30"/>
      <c r="AJ1062" s="76"/>
    </row>
    <row r="1063" spans="1:36" s="147" customFormat="1" x14ac:dyDescent="0.25">
      <c r="A1063" s="101" t="s">
        <v>41</v>
      </c>
      <c r="B1063" s="113" t="s">
        <v>570</v>
      </c>
      <c r="C1063" s="113" t="s">
        <v>493</v>
      </c>
      <c r="D1063" s="20" t="s">
        <v>86</v>
      </c>
      <c r="E1063" s="21" t="s">
        <v>87</v>
      </c>
      <c r="F1063" s="21">
        <v>5</v>
      </c>
      <c r="G1063" s="21" t="s">
        <v>26</v>
      </c>
      <c r="H1063" s="21">
        <v>1598</v>
      </c>
      <c r="I1063" s="21">
        <v>100</v>
      </c>
      <c r="J1063" s="1">
        <v>227834.9993671797</v>
      </c>
      <c r="K1063" s="22" t="s">
        <v>569</v>
      </c>
      <c r="L1063" s="23">
        <v>139</v>
      </c>
      <c r="M1063" s="148" t="s">
        <v>568</v>
      </c>
      <c r="N1063" s="86" t="s">
        <v>501</v>
      </c>
      <c r="O1063" s="88">
        <f t="shared" si="156"/>
        <v>136</v>
      </c>
      <c r="P1063" s="25"/>
      <c r="Q1063" s="26"/>
      <c r="R1063" s="26"/>
      <c r="S1063" s="27"/>
      <c r="T1063" s="27"/>
      <c r="U1063" s="27"/>
      <c r="V1063" s="27"/>
      <c r="W1063" s="27"/>
      <c r="X1063" s="26"/>
      <c r="Y1063" s="26"/>
      <c r="Z1063" s="27"/>
      <c r="AA1063" s="27"/>
      <c r="AB1063" s="27"/>
      <c r="AC1063" s="75"/>
      <c r="AD1063" s="26"/>
      <c r="AE1063" s="29"/>
      <c r="AF1063" s="30"/>
      <c r="AG1063" s="30"/>
      <c r="AH1063" s="29"/>
      <c r="AI1063" s="30"/>
      <c r="AJ1063" s="76"/>
    </row>
    <row r="1064" spans="1:36" s="147" customFormat="1" x14ac:dyDescent="0.25">
      <c r="A1064" s="101" t="s">
        <v>41</v>
      </c>
      <c r="B1064" s="113" t="s">
        <v>570</v>
      </c>
      <c r="C1064" s="113" t="s">
        <v>107</v>
      </c>
      <c r="D1064" s="20" t="s">
        <v>49</v>
      </c>
      <c r="E1064" s="21" t="s">
        <v>29</v>
      </c>
      <c r="F1064" s="21">
        <v>5</v>
      </c>
      <c r="G1064" s="21" t="s">
        <v>26</v>
      </c>
      <c r="H1064" s="21">
        <v>1598</v>
      </c>
      <c r="I1064" s="21">
        <v>85</v>
      </c>
      <c r="J1064" s="1">
        <v>218209.99998465466</v>
      </c>
      <c r="K1064" s="22" t="s">
        <v>569</v>
      </c>
      <c r="L1064" s="23">
        <v>140</v>
      </c>
      <c r="M1064" s="148" t="s">
        <v>568</v>
      </c>
      <c r="N1064" s="86" t="s">
        <v>500</v>
      </c>
      <c r="O1064" s="88">
        <f t="shared" si="156"/>
        <v>116</v>
      </c>
      <c r="P1064" s="25"/>
      <c r="Q1064" s="26"/>
      <c r="R1064" s="26"/>
      <c r="S1064" s="27"/>
      <c r="T1064" s="27"/>
      <c r="U1064" s="27"/>
      <c r="V1064" s="27"/>
      <c r="W1064" s="27"/>
      <c r="X1064" s="26"/>
      <c r="Y1064" s="26"/>
      <c r="Z1064" s="27"/>
      <c r="AA1064" s="27"/>
      <c r="AB1064" s="27"/>
      <c r="AC1064" s="75"/>
      <c r="AD1064" s="26"/>
      <c r="AE1064" s="29"/>
      <c r="AF1064" s="30"/>
      <c r="AG1064" s="30"/>
      <c r="AH1064" s="29"/>
      <c r="AI1064" s="30"/>
      <c r="AJ1064" s="76"/>
    </row>
    <row r="1065" spans="1:36" s="147" customFormat="1" x14ac:dyDescent="0.25">
      <c r="A1065" s="101" t="s">
        <v>41</v>
      </c>
      <c r="B1065" s="113" t="s">
        <v>570</v>
      </c>
      <c r="C1065" s="113" t="s">
        <v>107</v>
      </c>
      <c r="D1065" s="20" t="s">
        <v>49</v>
      </c>
      <c r="E1065" s="21" t="s">
        <v>29</v>
      </c>
      <c r="F1065" s="21">
        <v>5</v>
      </c>
      <c r="G1065" s="21" t="s">
        <v>26</v>
      </c>
      <c r="H1065" s="21">
        <v>1598</v>
      </c>
      <c r="I1065" s="21">
        <v>100</v>
      </c>
      <c r="J1065" s="1">
        <v>230834.99997719924</v>
      </c>
      <c r="K1065" s="22" t="s">
        <v>569</v>
      </c>
      <c r="L1065" s="23">
        <v>135</v>
      </c>
      <c r="M1065" s="148" t="s">
        <v>568</v>
      </c>
      <c r="N1065" s="86" t="s">
        <v>563</v>
      </c>
      <c r="O1065" s="88">
        <f t="shared" si="156"/>
        <v>136</v>
      </c>
      <c r="P1065" s="25"/>
      <c r="Q1065" s="26"/>
      <c r="R1065" s="26"/>
      <c r="S1065" s="27"/>
      <c r="T1065" s="27"/>
      <c r="U1065" s="27"/>
      <c r="V1065" s="27"/>
      <c r="W1065" s="27"/>
      <c r="X1065" s="26"/>
      <c r="Y1065" s="26"/>
      <c r="Z1065" s="27"/>
      <c r="AA1065" s="27"/>
      <c r="AB1065" s="27"/>
      <c r="AC1065" s="75"/>
      <c r="AD1065" s="26"/>
      <c r="AE1065" s="29"/>
      <c r="AF1065" s="30"/>
      <c r="AG1065" s="30"/>
      <c r="AH1065" s="29"/>
      <c r="AI1065" s="30"/>
      <c r="AJ1065" s="76"/>
    </row>
    <row r="1066" spans="1:36" s="147" customFormat="1" x14ac:dyDescent="0.25">
      <c r="A1066" s="101" t="s">
        <v>41</v>
      </c>
      <c r="B1066" s="113" t="s">
        <v>570</v>
      </c>
      <c r="C1066" s="113" t="s">
        <v>107</v>
      </c>
      <c r="D1066" s="20" t="s">
        <v>86</v>
      </c>
      <c r="E1066" s="21" t="s">
        <v>87</v>
      </c>
      <c r="F1066" s="21">
        <v>5</v>
      </c>
      <c r="G1066" s="21" t="s">
        <v>26</v>
      </c>
      <c r="H1066" s="21">
        <v>1598</v>
      </c>
      <c r="I1066" s="21">
        <v>100</v>
      </c>
      <c r="J1066" s="1">
        <v>239834.99997784937</v>
      </c>
      <c r="K1066" s="22" t="s">
        <v>569</v>
      </c>
      <c r="L1066" s="23">
        <v>141</v>
      </c>
      <c r="M1066" s="148" t="s">
        <v>568</v>
      </c>
      <c r="N1066" s="86" t="s">
        <v>501</v>
      </c>
      <c r="O1066" s="88">
        <f t="shared" si="156"/>
        <v>136</v>
      </c>
      <c r="P1066" s="25"/>
      <c r="Q1066" s="26"/>
      <c r="R1066" s="26"/>
      <c r="S1066" s="27"/>
      <c r="T1066" s="27"/>
      <c r="U1066" s="27"/>
      <c r="V1066" s="27"/>
      <c r="W1066" s="27"/>
      <c r="X1066" s="26"/>
      <c r="Y1066" s="26"/>
      <c r="Z1066" s="27"/>
      <c r="AA1066" s="27"/>
      <c r="AB1066" s="27"/>
      <c r="AC1066" s="75"/>
      <c r="AD1066" s="26"/>
      <c r="AE1066" s="29"/>
      <c r="AF1066" s="30"/>
      <c r="AG1066" s="30"/>
      <c r="AH1066" s="29"/>
      <c r="AI1066" s="30"/>
      <c r="AJ1066" s="76"/>
    </row>
    <row r="1067" spans="1:36" s="147" customFormat="1" x14ac:dyDescent="0.25">
      <c r="A1067" s="101" t="s">
        <v>41</v>
      </c>
      <c r="B1067" s="113" t="s">
        <v>570</v>
      </c>
      <c r="C1067" s="113" t="s">
        <v>393</v>
      </c>
      <c r="D1067" s="20" t="s">
        <v>49</v>
      </c>
      <c r="E1067" s="21" t="s">
        <v>29</v>
      </c>
      <c r="F1067" s="21">
        <v>5</v>
      </c>
      <c r="G1067" s="21" t="s">
        <v>26</v>
      </c>
      <c r="H1067" s="21">
        <v>1598</v>
      </c>
      <c r="I1067" s="21">
        <v>100</v>
      </c>
      <c r="J1067" s="1">
        <v>243834.9999224277</v>
      </c>
      <c r="K1067" s="22" t="s">
        <v>569</v>
      </c>
      <c r="L1067" s="23">
        <v>135</v>
      </c>
      <c r="M1067" s="148" t="s">
        <v>568</v>
      </c>
      <c r="N1067" s="86" t="s">
        <v>563</v>
      </c>
      <c r="O1067" s="88">
        <f t="shared" si="156"/>
        <v>136</v>
      </c>
      <c r="P1067" s="25"/>
      <c r="Q1067" s="26"/>
      <c r="R1067" s="26"/>
      <c r="S1067" s="27"/>
      <c r="T1067" s="27"/>
      <c r="U1067" s="27"/>
      <c r="V1067" s="27"/>
      <c r="W1067" s="27"/>
      <c r="X1067" s="26"/>
      <c r="Y1067" s="26"/>
      <c r="Z1067" s="27"/>
      <c r="AA1067" s="27"/>
      <c r="AB1067" s="27"/>
      <c r="AC1067" s="75"/>
      <c r="AD1067" s="26"/>
      <c r="AE1067" s="29"/>
      <c r="AF1067" s="30"/>
      <c r="AG1067" s="30"/>
      <c r="AH1067" s="29"/>
      <c r="AI1067" s="30"/>
      <c r="AJ1067" s="76"/>
    </row>
    <row r="1068" spans="1:36" s="147" customFormat="1" x14ac:dyDescent="0.25">
      <c r="A1068" s="101" t="s">
        <v>41</v>
      </c>
      <c r="B1068" s="113" t="s">
        <v>570</v>
      </c>
      <c r="C1068" s="113" t="s">
        <v>393</v>
      </c>
      <c r="D1068" s="20" t="s">
        <v>86</v>
      </c>
      <c r="E1068" s="21" t="s">
        <v>87</v>
      </c>
      <c r="F1068" s="21">
        <v>5</v>
      </c>
      <c r="G1068" s="21" t="s">
        <v>26</v>
      </c>
      <c r="H1068" s="21">
        <v>1598</v>
      </c>
      <c r="I1068" s="21">
        <v>100</v>
      </c>
      <c r="J1068" s="1">
        <v>252834.99989787437</v>
      </c>
      <c r="K1068" s="22" t="s">
        <v>569</v>
      </c>
      <c r="L1068" s="23">
        <v>141</v>
      </c>
      <c r="M1068" s="148" t="s">
        <v>568</v>
      </c>
      <c r="N1068" s="86" t="s">
        <v>501</v>
      </c>
      <c r="O1068" s="88">
        <f t="shared" si="156"/>
        <v>136</v>
      </c>
      <c r="P1068" s="25"/>
      <c r="Q1068" s="26"/>
      <c r="R1068" s="26"/>
      <c r="S1068" s="27"/>
      <c r="T1068" s="27"/>
      <c r="U1068" s="27"/>
      <c r="V1068" s="27"/>
      <c r="W1068" s="27"/>
      <c r="X1068" s="26"/>
      <c r="Y1068" s="26"/>
      <c r="Z1068" s="27"/>
      <c r="AA1068" s="27"/>
      <c r="AB1068" s="27"/>
      <c r="AC1068" s="75"/>
      <c r="AD1068" s="26"/>
      <c r="AE1068" s="29"/>
      <c r="AF1068" s="30"/>
      <c r="AG1068" s="30"/>
      <c r="AH1068" s="29"/>
      <c r="AI1068" s="30"/>
      <c r="AJ1068" s="76"/>
    </row>
    <row r="1069" spans="1:36" s="147" customFormat="1" x14ac:dyDescent="0.25">
      <c r="A1069" s="101" t="s">
        <v>41</v>
      </c>
      <c r="B1069" s="113" t="s">
        <v>570</v>
      </c>
      <c r="C1069" s="113" t="s">
        <v>393</v>
      </c>
      <c r="D1069" s="20" t="s">
        <v>86</v>
      </c>
      <c r="E1069" s="21" t="s">
        <v>87</v>
      </c>
      <c r="F1069" s="21">
        <v>5</v>
      </c>
      <c r="G1069" s="21" t="s">
        <v>26</v>
      </c>
      <c r="H1069" s="21">
        <v>1598</v>
      </c>
      <c r="I1069" s="21">
        <v>100</v>
      </c>
      <c r="J1069" s="1">
        <v>267834.99996970454</v>
      </c>
      <c r="K1069" s="22" t="s">
        <v>569</v>
      </c>
      <c r="L1069" s="23">
        <v>153</v>
      </c>
      <c r="M1069" s="148" t="s">
        <v>568</v>
      </c>
      <c r="N1069" s="86" t="s">
        <v>502</v>
      </c>
      <c r="O1069" s="88">
        <f t="shared" si="156"/>
        <v>136</v>
      </c>
      <c r="P1069" s="25"/>
      <c r="Q1069" s="26"/>
      <c r="R1069" s="26"/>
      <c r="S1069" s="27"/>
      <c r="T1069" s="27"/>
      <c r="U1069" s="27"/>
      <c r="V1069" s="27"/>
      <c r="W1069" s="27"/>
      <c r="X1069" s="26"/>
      <c r="Y1069" s="26"/>
      <c r="Z1069" s="27"/>
      <c r="AA1069" s="27"/>
      <c r="AB1069" s="27"/>
      <c r="AC1069" s="75"/>
      <c r="AD1069" s="26"/>
      <c r="AE1069" s="29"/>
      <c r="AF1069" s="30"/>
      <c r="AG1069" s="30"/>
      <c r="AH1069" s="29"/>
      <c r="AI1069" s="30"/>
      <c r="AJ1069" s="76"/>
    </row>
    <row r="1070" spans="1:36" s="147" customFormat="1" x14ac:dyDescent="0.25">
      <c r="A1070" s="101" t="s">
        <v>41</v>
      </c>
      <c r="B1070" s="113" t="s">
        <v>570</v>
      </c>
      <c r="C1070" s="113" t="s">
        <v>494</v>
      </c>
      <c r="D1070" s="20" t="s">
        <v>49</v>
      </c>
      <c r="E1070" s="21" t="s">
        <v>29</v>
      </c>
      <c r="F1070" s="21">
        <v>5</v>
      </c>
      <c r="G1070" s="21" t="s">
        <v>26</v>
      </c>
      <c r="H1070" s="21">
        <v>1598</v>
      </c>
      <c r="I1070" s="21">
        <v>100</v>
      </c>
      <c r="J1070" s="1">
        <v>266835.0000382727</v>
      </c>
      <c r="K1070" s="22" t="s">
        <v>569</v>
      </c>
      <c r="L1070" s="23">
        <v>137</v>
      </c>
      <c r="M1070" s="148" t="s">
        <v>568</v>
      </c>
      <c r="N1070" s="86" t="s">
        <v>563</v>
      </c>
      <c r="O1070" s="88">
        <f t="shared" si="156"/>
        <v>136</v>
      </c>
      <c r="P1070" s="25"/>
      <c r="Q1070" s="26"/>
      <c r="R1070" s="26"/>
      <c r="S1070" s="27"/>
      <c r="T1070" s="27"/>
      <c r="U1070" s="27"/>
      <c r="V1070" s="27"/>
      <c r="W1070" s="27"/>
      <c r="X1070" s="26"/>
      <c r="Y1070" s="26"/>
      <c r="Z1070" s="27"/>
      <c r="AA1070" s="27"/>
      <c r="AB1070" s="27"/>
      <c r="AC1070" s="75"/>
      <c r="AD1070" s="26"/>
      <c r="AE1070" s="29"/>
      <c r="AF1070" s="30"/>
      <c r="AG1070" s="30"/>
      <c r="AH1070" s="29"/>
      <c r="AI1070" s="30"/>
      <c r="AJ1070" s="76"/>
    </row>
    <row r="1071" spans="1:36" s="147" customFormat="1" x14ac:dyDescent="0.25">
      <c r="A1071" s="101" t="s">
        <v>41</v>
      </c>
      <c r="B1071" s="113" t="s">
        <v>570</v>
      </c>
      <c r="C1071" s="113" t="s">
        <v>494</v>
      </c>
      <c r="D1071" s="20" t="s">
        <v>86</v>
      </c>
      <c r="E1071" s="21" t="s">
        <v>87</v>
      </c>
      <c r="F1071" s="21">
        <v>5</v>
      </c>
      <c r="G1071" s="21" t="s">
        <v>26</v>
      </c>
      <c r="H1071" s="21">
        <v>1598</v>
      </c>
      <c r="I1071" s="21">
        <v>100</v>
      </c>
      <c r="J1071" s="1">
        <v>280835.00002618454</v>
      </c>
      <c r="K1071" s="22" t="s">
        <v>569</v>
      </c>
      <c r="L1071" s="23">
        <v>144</v>
      </c>
      <c r="M1071" s="148" t="s">
        <v>568</v>
      </c>
      <c r="N1071" s="86" t="s">
        <v>501</v>
      </c>
      <c r="O1071" s="88">
        <f t="shared" si="156"/>
        <v>136</v>
      </c>
      <c r="P1071" s="25"/>
      <c r="Q1071" s="26"/>
      <c r="R1071" s="26"/>
      <c r="S1071" s="27"/>
      <c r="T1071" s="27"/>
      <c r="U1071" s="27"/>
      <c r="V1071" s="27"/>
      <c r="W1071" s="27"/>
      <c r="X1071" s="26"/>
      <c r="Y1071" s="26"/>
      <c r="Z1071" s="27"/>
      <c r="AA1071" s="27"/>
      <c r="AB1071" s="27"/>
      <c r="AC1071" s="75"/>
      <c r="AD1071" s="26"/>
      <c r="AE1071" s="29"/>
      <c r="AF1071" s="30"/>
      <c r="AG1071" s="30"/>
      <c r="AH1071" s="29"/>
      <c r="AI1071" s="30"/>
      <c r="AJ1071" s="76"/>
    </row>
    <row r="1072" spans="1:36" s="147" customFormat="1" ht="15.75" thickBot="1" x14ac:dyDescent="0.3">
      <c r="A1072" s="226" t="s">
        <v>41</v>
      </c>
      <c r="B1072" s="70" t="s">
        <v>570</v>
      </c>
      <c r="C1072" s="70" t="s">
        <v>494</v>
      </c>
      <c r="D1072" s="33" t="s">
        <v>86</v>
      </c>
      <c r="E1072" s="34" t="s">
        <v>87</v>
      </c>
      <c r="F1072" s="34">
        <v>5</v>
      </c>
      <c r="G1072" s="34" t="s">
        <v>26</v>
      </c>
      <c r="H1072" s="34">
        <v>1598</v>
      </c>
      <c r="I1072" s="34">
        <v>100</v>
      </c>
      <c r="J1072" s="3">
        <v>295835.00000799401</v>
      </c>
      <c r="K1072" s="35" t="s">
        <v>569</v>
      </c>
      <c r="L1072" s="36">
        <v>156</v>
      </c>
      <c r="M1072" s="149" t="s">
        <v>568</v>
      </c>
      <c r="N1072" s="97" t="s">
        <v>502</v>
      </c>
      <c r="O1072" s="89">
        <f t="shared" si="156"/>
        <v>136</v>
      </c>
      <c r="P1072" s="25"/>
      <c r="Q1072" s="26"/>
      <c r="R1072" s="26"/>
      <c r="S1072" s="27"/>
      <c r="T1072" s="27"/>
      <c r="U1072" s="27"/>
      <c r="V1072" s="27"/>
      <c r="W1072" s="27"/>
      <c r="X1072" s="26"/>
      <c r="Y1072" s="26"/>
      <c r="Z1072" s="27"/>
      <c r="AA1072" s="27"/>
      <c r="AB1072" s="27"/>
      <c r="AC1072" s="75"/>
      <c r="AD1072" s="26"/>
      <c r="AE1072" s="29"/>
      <c r="AF1072" s="30"/>
      <c r="AG1072" s="30"/>
      <c r="AH1072" s="29"/>
      <c r="AI1072" s="30"/>
      <c r="AJ1072" s="76"/>
    </row>
    <row r="1073" spans="1:36" s="152" customFormat="1" x14ac:dyDescent="0.25">
      <c r="A1073" s="225" t="s">
        <v>41</v>
      </c>
      <c r="B1073" s="115" t="s">
        <v>503</v>
      </c>
      <c r="C1073" s="115" t="s">
        <v>392</v>
      </c>
      <c r="D1073" s="116" t="s">
        <v>97</v>
      </c>
      <c r="E1073" s="39" t="s">
        <v>98</v>
      </c>
      <c r="F1073" s="39">
        <v>5</v>
      </c>
      <c r="G1073" s="39" t="s">
        <v>25</v>
      </c>
      <c r="H1073" s="39">
        <v>1598</v>
      </c>
      <c r="I1073" s="39">
        <v>169</v>
      </c>
      <c r="J1073" s="2">
        <v>224733.01004344248</v>
      </c>
      <c r="K1073" s="112" t="s">
        <v>485</v>
      </c>
      <c r="L1073" s="40">
        <v>126</v>
      </c>
      <c r="M1073" s="146" t="str">
        <f t="shared" si="155"/>
        <v>Hyundai Tucson HEV 1.6T 230HP 2WD 6AT / benzin / 169kW / 230KS / 6DCT / 6 stupnjeva automatski / 5-vrata</v>
      </c>
      <c r="N1073" s="99" t="s">
        <v>505</v>
      </c>
      <c r="O1073" s="125">
        <f t="shared" si="152"/>
        <v>230</v>
      </c>
      <c r="P1073" s="118"/>
      <c r="Q1073" s="119"/>
      <c r="R1073" s="119"/>
      <c r="S1073" s="120"/>
      <c r="T1073" s="120"/>
      <c r="U1073" s="120"/>
      <c r="V1073" s="120"/>
      <c r="W1073" s="120"/>
      <c r="X1073" s="119"/>
      <c r="Y1073" s="119"/>
      <c r="Z1073" s="120"/>
      <c r="AA1073" s="120"/>
      <c r="AB1073" s="120"/>
      <c r="AC1073" s="126"/>
      <c r="AD1073" s="119"/>
      <c r="AE1073" s="121"/>
      <c r="AF1073" s="122"/>
      <c r="AG1073" s="122"/>
      <c r="AH1073" s="121"/>
      <c r="AI1073" s="122"/>
      <c r="AJ1073" s="127"/>
    </row>
    <row r="1074" spans="1:36" s="147" customFormat="1" x14ac:dyDescent="0.25">
      <c r="A1074" s="101" t="s">
        <v>41</v>
      </c>
      <c r="B1074" s="113" t="s">
        <v>503</v>
      </c>
      <c r="C1074" s="113" t="s">
        <v>493</v>
      </c>
      <c r="D1074" s="20" t="s">
        <v>97</v>
      </c>
      <c r="E1074" s="21" t="s">
        <v>98</v>
      </c>
      <c r="F1074" s="21">
        <v>5</v>
      </c>
      <c r="G1074" s="21" t="s">
        <v>25</v>
      </c>
      <c r="H1074" s="21">
        <v>1598</v>
      </c>
      <c r="I1074" s="21">
        <v>169</v>
      </c>
      <c r="J1074" s="1">
        <v>236247.57315281237</v>
      </c>
      <c r="K1074" s="22" t="s">
        <v>485</v>
      </c>
      <c r="L1074" s="23">
        <v>127</v>
      </c>
      <c r="M1074" s="148" t="str">
        <f t="shared" si="155"/>
        <v>Hyundai Tucson HEV 1.6T 230HP 2WD 6AT / benzin / 169kW / 230KS / 6DCT / 6 stupnjeva automatski / 5-vrata</v>
      </c>
      <c r="N1074" s="86" t="s">
        <v>505</v>
      </c>
      <c r="O1074" s="88">
        <f t="shared" si="152"/>
        <v>230</v>
      </c>
      <c r="P1074" s="25"/>
      <c r="Q1074" s="26"/>
      <c r="R1074" s="26"/>
      <c r="S1074" s="27"/>
      <c r="T1074" s="27"/>
      <c r="U1074" s="27"/>
      <c r="V1074" s="27"/>
      <c r="W1074" s="27"/>
      <c r="X1074" s="26"/>
      <c r="Y1074" s="26"/>
      <c r="Z1074" s="27"/>
      <c r="AA1074" s="27"/>
      <c r="AB1074" s="27"/>
      <c r="AC1074" s="75"/>
      <c r="AD1074" s="26"/>
      <c r="AE1074" s="29"/>
      <c r="AF1074" s="30"/>
      <c r="AG1074" s="30"/>
      <c r="AH1074" s="29"/>
      <c r="AI1074" s="30"/>
      <c r="AJ1074" s="76"/>
    </row>
    <row r="1075" spans="1:36" s="147" customFormat="1" x14ac:dyDescent="0.25">
      <c r="A1075" s="101" t="s">
        <v>41</v>
      </c>
      <c r="B1075" s="113" t="s">
        <v>503</v>
      </c>
      <c r="C1075" s="113" t="s">
        <v>107</v>
      </c>
      <c r="D1075" s="20" t="s">
        <v>97</v>
      </c>
      <c r="E1075" s="21" t="s">
        <v>98</v>
      </c>
      <c r="F1075" s="21">
        <v>5</v>
      </c>
      <c r="G1075" s="21" t="s">
        <v>25</v>
      </c>
      <c r="H1075" s="21">
        <v>1598</v>
      </c>
      <c r="I1075" s="21">
        <v>169</v>
      </c>
      <c r="J1075" s="1">
        <v>245956.31101908494</v>
      </c>
      <c r="K1075" s="22" t="s">
        <v>485</v>
      </c>
      <c r="L1075" s="23">
        <v>127</v>
      </c>
      <c r="M1075" s="148" t="str">
        <f t="shared" si="155"/>
        <v>Hyundai Tucson HEV 1.6T 230HP 2WD 6AT / benzin / 169kW / 230KS / 6DCT / 6 stupnjeva automatski / 5-vrata</v>
      </c>
      <c r="N1075" s="86" t="s">
        <v>505</v>
      </c>
      <c r="O1075" s="88">
        <f t="shared" si="152"/>
        <v>230</v>
      </c>
      <c r="P1075" s="25"/>
      <c r="Q1075" s="26"/>
      <c r="R1075" s="26"/>
      <c r="S1075" s="27"/>
      <c r="T1075" s="27"/>
      <c r="U1075" s="27"/>
      <c r="V1075" s="27"/>
      <c r="W1075" s="27"/>
      <c r="X1075" s="26"/>
      <c r="Y1075" s="26"/>
      <c r="Z1075" s="27"/>
      <c r="AA1075" s="27"/>
      <c r="AB1075" s="27"/>
      <c r="AC1075" s="75"/>
      <c r="AD1075" s="26"/>
      <c r="AE1075" s="29"/>
      <c r="AF1075" s="30"/>
      <c r="AG1075" s="30"/>
      <c r="AH1075" s="29"/>
      <c r="AI1075" s="30"/>
      <c r="AJ1075" s="76"/>
    </row>
    <row r="1076" spans="1:36" s="147" customFormat="1" x14ac:dyDescent="0.25">
      <c r="A1076" s="101" t="s">
        <v>41</v>
      </c>
      <c r="B1076" s="113" t="s">
        <v>503</v>
      </c>
      <c r="C1076" s="113" t="s">
        <v>107</v>
      </c>
      <c r="D1076" s="20" t="s">
        <v>97</v>
      </c>
      <c r="E1076" s="21" t="s">
        <v>98</v>
      </c>
      <c r="F1076" s="21">
        <v>5</v>
      </c>
      <c r="G1076" s="21" t="s">
        <v>25</v>
      </c>
      <c r="H1076" s="21">
        <v>1598</v>
      </c>
      <c r="I1076" s="21">
        <v>169</v>
      </c>
      <c r="J1076" s="1">
        <v>261176.1910040738</v>
      </c>
      <c r="K1076" s="22" t="s">
        <v>485</v>
      </c>
      <c r="L1076" s="23">
        <v>142</v>
      </c>
      <c r="M1076" s="148" t="str">
        <f t="shared" si="155"/>
        <v>Hyundai Tucson HEV 1.6T 230HP 2WD 6AT / benzin / 169kW / 230KS / 6DCT / 6 stupnjeva automatski / 5-vrata</v>
      </c>
      <c r="N1076" s="86" t="s">
        <v>505</v>
      </c>
      <c r="O1076" s="88">
        <f t="shared" si="152"/>
        <v>230</v>
      </c>
      <c r="P1076" s="25"/>
      <c r="Q1076" s="26"/>
      <c r="R1076" s="26"/>
      <c r="S1076" s="27"/>
      <c r="T1076" s="27"/>
      <c r="U1076" s="27"/>
      <c r="V1076" s="27"/>
      <c r="W1076" s="27"/>
      <c r="X1076" s="26"/>
      <c r="Y1076" s="26"/>
      <c r="Z1076" s="27"/>
      <c r="AA1076" s="27"/>
      <c r="AB1076" s="27"/>
      <c r="AC1076" s="75"/>
      <c r="AD1076" s="26"/>
      <c r="AE1076" s="29"/>
      <c r="AF1076" s="30"/>
      <c r="AG1076" s="30"/>
      <c r="AH1076" s="29"/>
      <c r="AI1076" s="30"/>
      <c r="AJ1076" s="76"/>
    </row>
    <row r="1077" spans="1:36" s="147" customFormat="1" x14ac:dyDescent="0.25">
      <c r="A1077" s="101" t="s">
        <v>41</v>
      </c>
      <c r="B1077" s="113" t="s">
        <v>503</v>
      </c>
      <c r="C1077" s="113" t="s">
        <v>504</v>
      </c>
      <c r="D1077" s="20" t="s">
        <v>97</v>
      </c>
      <c r="E1077" s="21" t="s">
        <v>98</v>
      </c>
      <c r="F1077" s="21">
        <v>5</v>
      </c>
      <c r="G1077" s="21" t="s">
        <v>25</v>
      </c>
      <c r="H1077" s="21">
        <v>1598</v>
      </c>
      <c r="I1077" s="21">
        <v>169</v>
      </c>
      <c r="J1077" s="1">
        <v>259919.04814733349</v>
      </c>
      <c r="K1077" s="22" t="s">
        <v>485</v>
      </c>
      <c r="L1077" s="23">
        <v>130</v>
      </c>
      <c r="M1077" s="148" t="str">
        <f t="shared" si="155"/>
        <v>Hyundai Tucson HEV 1.6T 230HP 2WD 6AT / benzin / 169kW / 230KS / 6DCT / 6 stupnjeva automatski / 5-vrata</v>
      </c>
      <c r="N1077" s="86" t="s">
        <v>505</v>
      </c>
      <c r="O1077" s="88">
        <f t="shared" si="152"/>
        <v>230</v>
      </c>
      <c r="P1077" s="25"/>
      <c r="Q1077" s="26"/>
      <c r="R1077" s="26"/>
      <c r="S1077" s="27"/>
      <c r="T1077" s="27"/>
      <c r="U1077" s="27"/>
      <c r="V1077" s="27"/>
      <c r="W1077" s="27"/>
      <c r="X1077" s="26"/>
      <c r="Y1077" s="26"/>
      <c r="Z1077" s="27"/>
      <c r="AA1077" s="27"/>
      <c r="AB1077" s="27"/>
      <c r="AC1077" s="75"/>
      <c r="AD1077" s="26"/>
      <c r="AE1077" s="29"/>
      <c r="AF1077" s="30"/>
      <c r="AG1077" s="30"/>
      <c r="AH1077" s="29"/>
      <c r="AI1077" s="30"/>
      <c r="AJ1077" s="76"/>
    </row>
    <row r="1078" spans="1:36" s="147" customFormat="1" x14ac:dyDescent="0.25">
      <c r="A1078" s="101" t="s">
        <v>41</v>
      </c>
      <c r="B1078" s="113" t="s">
        <v>503</v>
      </c>
      <c r="C1078" s="113" t="s">
        <v>504</v>
      </c>
      <c r="D1078" s="20" t="s">
        <v>97</v>
      </c>
      <c r="E1078" s="21" t="s">
        <v>98</v>
      </c>
      <c r="F1078" s="21">
        <v>5</v>
      </c>
      <c r="G1078" s="21" t="s">
        <v>25</v>
      </c>
      <c r="H1078" s="21">
        <v>1598</v>
      </c>
      <c r="I1078" s="21">
        <v>169</v>
      </c>
      <c r="J1078" s="1">
        <v>275195.23862705729</v>
      </c>
      <c r="K1078" s="22" t="s">
        <v>485</v>
      </c>
      <c r="L1078" s="23">
        <v>144</v>
      </c>
      <c r="M1078" s="148" t="str">
        <f t="shared" si="155"/>
        <v>Hyundai Tucson HEV 1.6T 230HP 2WD 6AT / benzin / 169kW / 230KS / 6DCT / 6 stupnjeva automatski / 5-vrata</v>
      </c>
      <c r="N1078" s="86" t="s">
        <v>505</v>
      </c>
      <c r="O1078" s="88">
        <f t="shared" si="152"/>
        <v>230</v>
      </c>
      <c r="P1078" s="25"/>
      <c r="Q1078" s="26"/>
      <c r="R1078" s="26"/>
      <c r="S1078" s="27"/>
      <c r="T1078" s="27"/>
      <c r="U1078" s="27"/>
      <c r="V1078" s="27"/>
      <c r="W1078" s="27"/>
      <c r="X1078" s="26"/>
      <c r="Y1078" s="26"/>
      <c r="Z1078" s="27"/>
      <c r="AA1078" s="27"/>
      <c r="AB1078" s="27"/>
      <c r="AC1078" s="75"/>
      <c r="AD1078" s="26"/>
      <c r="AE1078" s="29"/>
      <c r="AF1078" s="30"/>
      <c r="AG1078" s="30"/>
      <c r="AH1078" s="29"/>
      <c r="AI1078" s="30"/>
      <c r="AJ1078" s="76"/>
    </row>
    <row r="1079" spans="1:36" s="147" customFormat="1" x14ac:dyDescent="0.25">
      <c r="A1079" s="101" t="s">
        <v>41</v>
      </c>
      <c r="B1079" s="113" t="s">
        <v>503</v>
      </c>
      <c r="C1079" s="113" t="s">
        <v>494</v>
      </c>
      <c r="D1079" s="20" t="s">
        <v>97</v>
      </c>
      <c r="E1079" s="21" t="s">
        <v>98</v>
      </c>
      <c r="F1079" s="21">
        <v>5</v>
      </c>
      <c r="G1079" s="21" t="s">
        <v>25</v>
      </c>
      <c r="H1079" s="21">
        <v>1598</v>
      </c>
      <c r="I1079" s="21">
        <v>169</v>
      </c>
      <c r="J1079" s="1">
        <v>293419.0480571973</v>
      </c>
      <c r="K1079" s="22" t="s">
        <v>485</v>
      </c>
      <c r="L1079" s="23">
        <v>131</v>
      </c>
      <c r="M1079" s="148" t="str">
        <f t="shared" si="155"/>
        <v>Hyundai Tucson HEV 1.6T 230HP 2WD 6AT / benzin / 169kW / 230KS / 6DCT / 6 stupnjeva automatski / 5-vrata</v>
      </c>
      <c r="N1079" s="86" t="s">
        <v>505</v>
      </c>
      <c r="O1079" s="88">
        <f t="shared" si="152"/>
        <v>230</v>
      </c>
      <c r="P1079" s="25"/>
      <c r="Q1079" s="26"/>
      <c r="R1079" s="26"/>
      <c r="S1079" s="27"/>
      <c r="T1079" s="27"/>
      <c r="U1079" s="27"/>
      <c r="V1079" s="27"/>
      <c r="W1079" s="27"/>
      <c r="X1079" s="26"/>
      <c r="Y1079" s="26"/>
      <c r="Z1079" s="27"/>
      <c r="AA1079" s="27"/>
      <c r="AB1079" s="27"/>
      <c r="AC1079" s="75"/>
      <c r="AD1079" s="26"/>
      <c r="AE1079" s="29"/>
      <c r="AF1079" s="30"/>
      <c r="AG1079" s="30"/>
      <c r="AH1079" s="29"/>
      <c r="AI1079" s="30"/>
      <c r="AJ1079" s="76"/>
    </row>
    <row r="1080" spans="1:36" s="150" customFormat="1" ht="15.75" thickBot="1" x14ac:dyDescent="0.3">
      <c r="A1080" s="226" t="s">
        <v>41</v>
      </c>
      <c r="B1080" s="70" t="s">
        <v>503</v>
      </c>
      <c r="C1080" s="70" t="s">
        <v>494</v>
      </c>
      <c r="D1080" s="33" t="s">
        <v>97</v>
      </c>
      <c r="E1080" s="34" t="s">
        <v>98</v>
      </c>
      <c r="F1080" s="34">
        <v>5</v>
      </c>
      <c r="G1080" s="34" t="s">
        <v>25</v>
      </c>
      <c r="H1080" s="34">
        <v>1598</v>
      </c>
      <c r="I1080" s="34">
        <v>169</v>
      </c>
      <c r="J1080" s="3">
        <v>308695.23854910582</v>
      </c>
      <c r="K1080" s="35" t="s">
        <v>485</v>
      </c>
      <c r="L1080" s="36">
        <v>145</v>
      </c>
      <c r="M1080" s="149" t="str">
        <f t="shared" si="155"/>
        <v>Hyundai Tucson HEV 1.6T 230HP 2WD 6AT / benzin / 169kW / 230KS / 6DCT / 6 stupnjeva automatski / 5-vrata</v>
      </c>
      <c r="N1080" s="97" t="s">
        <v>505</v>
      </c>
      <c r="O1080" s="89">
        <f t="shared" si="152"/>
        <v>230</v>
      </c>
      <c r="P1080" s="128"/>
      <c r="Q1080" s="129"/>
      <c r="R1080" s="129"/>
      <c r="S1080" s="130"/>
      <c r="T1080" s="130"/>
      <c r="U1080" s="130"/>
      <c r="V1080" s="130"/>
      <c r="W1080" s="130"/>
      <c r="X1080" s="129"/>
      <c r="Y1080" s="129"/>
      <c r="Z1080" s="130"/>
      <c r="AA1080" s="130"/>
      <c r="AB1080" s="130"/>
      <c r="AC1080" s="131"/>
      <c r="AD1080" s="129"/>
      <c r="AE1080" s="132"/>
      <c r="AF1080" s="133"/>
      <c r="AG1080" s="133"/>
      <c r="AH1080" s="132"/>
      <c r="AI1080" s="133"/>
      <c r="AJ1080" s="134"/>
    </row>
    <row r="1081" spans="1:36" s="18" customFormat="1" x14ac:dyDescent="0.25">
      <c r="A1081" s="282" t="s">
        <v>41</v>
      </c>
      <c r="B1081" s="201" t="s">
        <v>546</v>
      </c>
      <c r="C1081" s="201" t="s">
        <v>392</v>
      </c>
      <c r="D1081" s="283" t="s">
        <v>97</v>
      </c>
      <c r="E1081" s="202" t="s">
        <v>98</v>
      </c>
      <c r="F1081" s="202">
        <v>5</v>
      </c>
      <c r="G1081" s="202" t="s">
        <v>25</v>
      </c>
      <c r="H1081" s="202">
        <v>1598</v>
      </c>
      <c r="I1081" s="202">
        <v>195</v>
      </c>
      <c r="J1081" s="196">
        <v>278450.14772058558</v>
      </c>
      <c r="K1081" s="197" t="s">
        <v>548</v>
      </c>
      <c r="L1081" s="167">
        <v>31</v>
      </c>
      <c r="M1081" s="170" t="str">
        <f t="shared" si="155"/>
        <v>Hyundai Tucson PHEV 1.6T 265HP 4WD 6AT / benzin / 195kW / 265KS / 6DCT / 6 stupnjeva automatski / 5-vrata</v>
      </c>
      <c r="N1081" s="183" t="s">
        <v>549</v>
      </c>
      <c r="O1081" s="262">
        <f t="shared" si="152"/>
        <v>265</v>
      </c>
      <c r="P1081" s="189"/>
      <c r="Q1081" s="190"/>
      <c r="R1081" s="190"/>
      <c r="S1081" s="191"/>
      <c r="T1081" s="191"/>
      <c r="U1081" s="191"/>
      <c r="V1081" s="191"/>
      <c r="W1081" s="191"/>
      <c r="X1081" s="190"/>
      <c r="Y1081" s="190"/>
      <c r="Z1081" s="191"/>
      <c r="AA1081" s="191"/>
      <c r="AB1081" s="191"/>
      <c r="AC1081" s="192"/>
      <c r="AD1081" s="190"/>
      <c r="AE1081" s="193"/>
      <c r="AF1081" s="194"/>
      <c r="AG1081" s="194"/>
      <c r="AH1081" s="193"/>
      <c r="AI1081" s="194"/>
      <c r="AJ1081" s="195"/>
    </row>
    <row r="1082" spans="1:36" s="18" customFormat="1" x14ac:dyDescent="0.25">
      <c r="A1082" s="101" t="s">
        <v>41</v>
      </c>
      <c r="B1082" s="113" t="s">
        <v>546</v>
      </c>
      <c r="C1082" s="113" t="s">
        <v>493</v>
      </c>
      <c r="D1082" s="20" t="s">
        <v>97</v>
      </c>
      <c r="E1082" s="21" t="s">
        <v>98</v>
      </c>
      <c r="F1082" s="21">
        <v>5</v>
      </c>
      <c r="G1082" s="21" t="s">
        <v>25</v>
      </c>
      <c r="H1082" s="21">
        <v>1598</v>
      </c>
      <c r="I1082" s="21">
        <v>195</v>
      </c>
      <c r="J1082" s="1">
        <v>290296.15001547657</v>
      </c>
      <c r="K1082" s="22" t="s">
        <v>548</v>
      </c>
      <c r="L1082" s="23">
        <v>31</v>
      </c>
      <c r="M1082" s="148" t="str">
        <f t="shared" si="155"/>
        <v>Hyundai Tucson PHEV 1.6T 265HP 4WD 6AT / benzin / 195kW / 265KS / 6DCT / 6 stupnjeva automatski / 5-vrata</v>
      </c>
      <c r="N1082" s="86" t="s">
        <v>549</v>
      </c>
      <c r="O1082" s="88">
        <f t="shared" ref="O1082:O1085" si="157">ROUND(I1082*1.36,0)</f>
        <v>265</v>
      </c>
      <c r="P1082" s="25"/>
      <c r="Q1082" s="26"/>
      <c r="R1082" s="26"/>
      <c r="S1082" s="27"/>
      <c r="T1082" s="27"/>
      <c r="U1082" s="27"/>
      <c r="V1082" s="27"/>
      <c r="W1082" s="27"/>
      <c r="X1082" s="26"/>
      <c r="Y1082" s="26"/>
      <c r="Z1082" s="27"/>
      <c r="AA1082" s="27"/>
      <c r="AB1082" s="27"/>
      <c r="AC1082" s="75"/>
      <c r="AD1082" s="26"/>
      <c r="AE1082" s="29"/>
      <c r="AF1082" s="30"/>
      <c r="AG1082" s="30"/>
      <c r="AH1082" s="29"/>
      <c r="AI1082" s="30"/>
      <c r="AJ1082" s="76"/>
    </row>
    <row r="1083" spans="1:36" s="18" customFormat="1" x14ac:dyDescent="0.25">
      <c r="A1083" s="101" t="s">
        <v>41</v>
      </c>
      <c r="B1083" s="113" t="s">
        <v>546</v>
      </c>
      <c r="C1083" s="113" t="s">
        <v>107</v>
      </c>
      <c r="D1083" s="20" t="s">
        <v>97</v>
      </c>
      <c r="E1083" s="21" t="s">
        <v>98</v>
      </c>
      <c r="F1083" s="21">
        <v>5</v>
      </c>
      <c r="G1083" s="21" t="s">
        <v>25</v>
      </c>
      <c r="H1083" s="21">
        <v>1598</v>
      </c>
      <c r="I1083" s="21">
        <v>195</v>
      </c>
      <c r="J1083" s="1">
        <v>300166.96141018684</v>
      </c>
      <c r="K1083" s="22" t="s">
        <v>548</v>
      </c>
      <c r="L1083" s="23">
        <v>31</v>
      </c>
      <c r="M1083" s="148" t="str">
        <f t="shared" si="155"/>
        <v>Hyundai Tucson PHEV 1.6T 265HP 4WD 6AT / benzin / 195kW / 265KS / 6DCT / 6 stupnjeva automatski / 5-vrata</v>
      </c>
      <c r="N1083" s="86" t="s">
        <v>549</v>
      </c>
      <c r="O1083" s="88">
        <f t="shared" si="157"/>
        <v>265</v>
      </c>
      <c r="P1083" s="25"/>
      <c r="Q1083" s="26"/>
      <c r="R1083" s="26"/>
      <c r="S1083" s="27"/>
      <c r="T1083" s="27"/>
      <c r="U1083" s="27"/>
      <c r="V1083" s="27"/>
      <c r="W1083" s="27"/>
      <c r="X1083" s="26"/>
      <c r="Y1083" s="26"/>
      <c r="Z1083" s="27"/>
      <c r="AA1083" s="27"/>
      <c r="AB1083" s="27"/>
      <c r="AC1083" s="75"/>
      <c r="AD1083" s="26"/>
      <c r="AE1083" s="29"/>
      <c r="AF1083" s="30"/>
      <c r="AG1083" s="30"/>
      <c r="AH1083" s="29"/>
      <c r="AI1083" s="30"/>
      <c r="AJ1083" s="76"/>
    </row>
    <row r="1084" spans="1:36" s="18" customFormat="1" x14ac:dyDescent="0.25">
      <c r="A1084" s="101" t="s">
        <v>41</v>
      </c>
      <c r="B1084" s="113" t="s">
        <v>546</v>
      </c>
      <c r="C1084" s="113" t="s">
        <v>504</v>
      </c>
      <c r="D1084" s="20" t="s">
        <v>97</v>
      </c>
      <c r="E1084" s="21" t="s">
        <v>98</v>
      </c>
      <c r="F1084" s="21">
        <v>5</v>
      </c>
      <c r="G1084" s="21" t="s">
        <v>25</v>
      </c>
      <c r="H1084" s="21">
        <v>1598</v>
      </c>
      <c r="I1084" s="21">
        <v>195</v>
      </c>
      <c r="J1084" s="1">
        <v>314898.84127089754</v>
      </c>
      <c r="K1084" s="22" t="s">
        <v>548</v>
      </c>
      <c r="L1084" s="23">
        <v>31</v>
      </c>
      <c r="M1084" s="148" t="str">
        <f t="shared" si="155"/>
        <v>Hyundai Tucson PHEV 1.6T 265HP 4WD 6AT / benzin / 195kW / 265KS / 6DCT / 6 stupnjeva automatski / 5-vrata</v>
      </c>
      <c r="N1084" s="86" t="s">
        <v>549</v>
      </c>
      <c r="O1084" s="88">
        <f t="shared" si="157"/>
        <v>265</v>
      </c>
      <c r="P1084" s="25"/>
      <c r="Q1084" s="26"/>
      <c r="R1084" s="26"/>
      <c r="S1084" s="27"/>
      <c r="T1084" s="27"/>
      <c r="U1084" s="27"/>
      <c r="V1084" s="27"/>
      <c r="W1084" s="27"/>
      <c r="X1084" s="26"/>
      <c r="Y1084" s="26"/>
      <c r="Z1084" s="27"/>
      <c r="AA1084" s="27"/>
      <c r="AB1084" s="27"/>
      <c r="AC1084" s="75"/>
      <c r="AD1084" s="26"/>
      <c r="AE1084" s="29"/>
      <c r="AF1084" s="30"/>
      <c r="AG1084" s="30"/>
      <c r="AH1084" s="29"/>
      <c r="AI1084" s="30"/>
      <c r="AJ1084" s="76"/>
    </row>
    <row r="1085" spans="1:36" s="18" customFormat="1" ht="15.75" thickBot="1" x14ac:dyDescent="0.3">
      <c r="A1085" s="226" t="s">
        <v>41</v>
      </c>
      <c r="B1085" s="70" t="s">
        <v>546</v>
      </c>
      <c r="C1085" s="70" t="s">
        <v>547</v>
      </c>
      <c r="D1085" s="33" t="s">
        <v>97</v>
      </c>
      <c r="E1085" s="34" t="s">
        <v>98</v>
      </c>
      <c r="F1085" s="34">
        <v>5</v>
      </c>
      <c r="G1085" s="34" t="s">
        <v>25</v>
      </c>
      <c r="H1085" s="34">
        <v>1598</v>
      </c>
      <c r="I1085" s="34">
        <v>195</v>
      </c>
      <c r="J1085" s="3">
        <v>347308.9768041725</v>
      </c>
      <c r="K1085" s="35" t="s">
        <v>548</v>
      </c>
      <c r="L1085" s="36">
        <v>31</v>
      </c>
      <c r="M1085" s="149" t="str">
        <f t="shared" si="155"/>
        <v>Hyundai Tucson PHEV 1.6T 265HP 4WD 6AT / benzin / 195kW / 265KS / 6DCT / 6 stupnjeva automatski / 5-vrata</v>
      </c>
      <c r="N1085" s="97" t="s">
        <v>549</v>
      </c>
      <c r="O1085" s="210">
        <f t="shared" si="157"/>
        <v>265</v>
      </c>
      <c r="P1085" s="25"/>
      <c r="Q1085" s="26"/>
      <c r="R1085" s="26"/>
      <c r="S1085" s="27"/>
      <c r="T1085" s="27"/>
      <c r="U1085" s="27"/>
      <c r="V1085" s="27"/>
      <c r="W1085" s="27"/>
      <c r="X1085" s="26"/>
      <c r="Y1085" s="26"/>
      <c r="Z1085" s="27"/>
      <c r="AA1085" s="27"/>
      <c r="AB1085" s="27"/>
      <c r="AC1085" s="75"/>
      <c r="AD1085" s="26"/>
      <c r="AE1085" s="29"/>
      <c r="AF1085" s="30"/>
      <c r="AG1085" s="30"/>
      <c r="AH1085" s="29"/>
      <c r="AI1085" s="30"/>
      <c r="AJ1085" s="76"/>
    </row>
    <row r="1086" spans="1:36" x14ac:dyDescent="0.25">
      <c r="A1086" s="37" t="s">
        <v>41</v>
      </c>
      <c r="B1086" s="38" t="s">
        <v>126</v>
      </c>
      <c r="C1086" s="38" t="s">
        <v>61</v>
      </c>
      <c r="D1086" s="39" t="s">
        <v>50</v>
      </c>
      <c r="E1086" s="39" t="s">
        <v>127</v>
      </c>
      <c r="F1086" s="39">
        <v>5</v>
      </c>
      <c r="G1086" s="39" t="s">
        <v>26</v>
      </c>
      <c r="H1086" s="39">
        <v>2199</v>
      </c>
      <c r="I1086" s="39">
        <v>147</v>
      </c>
      <c r="J1086" s="2">
        <v>297154.20560488949</v>
      </c>
      <c r="K1086" s="41">
        <v>42979</v>
      </c>
      <c r="L1086" s="40">
        <v>174</v>
      </c>
      <c r="M1086" s="146" t="str">
        <f t="shared" si="143"/>
        <v>Hyundai Santa Fe 2.2 CRDi 6A/T 4WD / dizel / 147kW / 200KS / automatski / 6 stupnjeva prijenosa (6 A/T) / 5-vrata</v>
      </c>
      <c r="N1086" s="99" t="s">
        <v>128</v>
      </c>
      <c r="O1086" s="100">
        <f t="shared" ref="O1086:O1088" si="158">ROUND(I1086*1.36,0)</f>
        <v>200</v>
      </c>
      <c r="P1086" s="118"/>
      <c r="Q1086" s="119"/>
      <c r="R1086" s="119"/>
      <c r="S1086" s="120"/>
      <c r="T1086" s="120"/>
      <c r="U1086" s="120"/>
      <c r="V1086" s="120"/>
      <c r="W1086" s="120"/>
      <c r="X1086" s="120"/>
      <c r="Y1086" s="119"/>
      <c r="Z1086" s="120"/>
      <c r="AA1086" s="120"/>
      <c r="AB1086" s="120"/>
      <c r="AC1086" s="120"/>
      <c r="AD1086" s="119" t="s">
        <v>27</v>
      </c>
      <c r="AE1086" s="121"/>
      <c r="AF1086" s="122"/>
      <c r="AG1086" s="122"/>
      <c r="AH1086" s="121"/>
      <c r="AI1086" s="122"/>
      <c r="AJ1086" s="122"/>
    </row>
    <row r="1087" spans="1:36" x14ac:dyDescent="0.25">
      <c r="A1087" s="19" t="s">
        <v>41</v>
      </c>
      <c r="B1087" s="24" t="s">
        <v>126</v>
      </c>
      <c r="C1087" s="24" t="s">
        <v>45</v>
      </c>
      <c r="D1087" s="21" t="s">
        <v>50</v>
      </c>
      <c r="E1087" s="21" t="s">
        <v>127</v>
      </c>
      <c r="F1087" s="21">
        <v>5</v>
      </c>
      <c r="G1087" s="21" t="s">
        <v>26</v>
      </c>
      <c r="H1087" s="21">
        <v>2199</v>
      </c>
      <c r="I1087" s="21">
        <v>147</v>
      </c>
      <c r="J1087" s="1">
        <v>328662.03703392291</v>
      </c>
      <c r="K1087" s="43">
        <v>42979</v>
      </c>
      <c r="L1087" s="23">
        <v>174</v>
      </c>
      <c r="M1087" s="71" t="str">
        <f t="shared" ref="M1087:M1088" si="159">N1087&amp;" / "&amp;G1087&amp;" / "&amp;I1087&amp;"kW"&amp;" / "&amp;O1087&amp;"KS"&amp;" / "&amp;D1087&amp;" / "&amp;E1087&amp;" / "&amp;F1087&amp;"-vrata"</f>
        <v>Hyundai Santa Fe 2.2 CRDi 6A/T 4WD / dizel / 147kW / 200KS / automatski / 6 stupnjeva prijenosa (6 A/T) / 5-vrata</v>
      </c>
      <c r="N1087" s="86" t="s">
        <v>128</v>
      </c>
      <c r="O1087" s="91">
        <f t="shared" si="158"/>
        <v>200</v>
      </c>
      <c r="P1087" s="25"/>
      <c r="Q1087" s="26"/>
      <c r="R1087" s="26"/>
      <c r="S1087" s="27"/>
      <c r="T1087" s="27"/>
      <c r="U1087" s="27"/>
      <c r="V1087" s="27"/>
      <c r="W1087" s="27"/>
      <c r="X1087" s="27"/>
      <c r="Y1087" s="26"/>
      <c r="Z1087" s="27"/>
      <c r="AA1087" s="27"/>
      <c r="AB1087" s="27"/>
      <c r="AC1087" s="27"/>
      <c r="AD1087" s="26" t="s">
        <v>27</v>
      </c>
      <c r="AE1087" s="29"/>
      <c r="AF1087" s="30"/>
      <c r="AG1087" s="30"/>
      <c r="AH1087" s="29"/>
      <c r="AI1087" s="30"/>
      <c r="AJ1087" s="30"/>
    </row>
    <row r="1088" spans="1:36" x14ac:dyDescent="0.25">
      <c r="A1088" s="19" t="s">
        <v>41</v>
      </c>
      <c r="B1088" s="24" t="s">
        <v>126</v>
      </c>
      <c r="C1088" s="24" t="s">
        <v>112</v>
      </c>
      <c r="D1088" s="21" t="s">
        <v>50</v>
      </c>
      <c r="E1088" s="21" t="s">
        <v>127</v>
      </c>
      <c r="F1088" s="21">
        <v>5</v>
      </c>
      <c r="G1088" s="21" t="s">
        <v>26</v>
      </c>
      <c r="H1088" s="21">
        <v>2199</v>
      </c>
      <c r="I1088" s="21">
        <v>147</v>
      </c>
      <c r="J1088" s="1">
        <v>344402.77777503559</v>
      </c>
      <c r="K1088" s="43">
        <v>42979</v>
      </c>
      <c r="L1088" s="23">
        <v>174</v>
      </c>
      <c r="M1088" s="71" t="str">
        <f t="shared" si="159"/>
        <v>Hyundai Santa Fe 2.2 CRDi 6A/T 4WD / dizel / 147kW / 200KS / automatski / 6 stupnjeva prijenosa (6 A/T) / 5-vrata</v>
      </c>
      <c r="N1088" s="86" t="s">
        <v>128</v>
      </c>
      <c r="O1088" s="91">
        <f t="shared" si="158"/>
        <v>200</v>
      </c>
      <c r="P1088" s="25"/>
      <c r="Q1088" s="26"/>
      <c r="R1088" s="26"/>
      <c r="S1088" s="27"/>
      <c r="T1088" s="27"/>
      <c r="U1088" s="27"/>
      <c r="V1088" s="27"/>
      <c r="W1088" s="27"/>
      <c r="X1088" s="27"/>
      <c r="Y1088" s="26"/>
      <c r="Z1088" s="27"/>
      <c r="AA1088" s="27"/>
      <c r="AB1088" s="27"/>
      <c r="AC1088" s="27"/>
      <c r="AD1088" s="26" t="s">
        <v>27</v>
      </c>
      <c r="AE1088" s="29"/>
      <c r="AF1088" s="30"/>
      <c r="AG1088" s="30"/>
      <c r="AH1088" s="29"/>
      <c r="AI1088" s="30"/>
      <c r="AJ1088" s="30"/>
    </row>
    <row r="1089" spans="1:36" x14ac:dyDescent="0.25">
      <c r="A1089" s="37" t="s">
        <v>41</v>
      </c>
      <c r="B1089" s="38" t="s">
        <v>126</v>
      </c>
      <c r="C1089" s="38" t="s">
        <v>61</v>
      </c>
      <c r="D1089" s="39" t="s">
        <v>50</v>
      </c>
      <c r="E1089" s="39" t="s">
        <v>127</v>
      </c>
      <c r="F1089" s="39">
        <v>5</v>
      </c>
      <c r="G1089" s="39" t="s">
        <v>26</v>
      </c>
      <c r="H1089" s="39">
        <v>2199</v>
      </c>
      <c r="I1089" s="39">
        <v>147</v>
      </c>
      <c r="J1089" s="2">
        <v>296219.62620495365</v>
      </c>
      <c r="K1089" s="41">
        <v>42736</v>
      </c>
      <c r="L1089" s="40">
        <v>174</v>
      </c>
      <c r="M1089" s="72" t="str">
        <f t="shared" si="102"/>
        <v>Hyundai Santa Fe 2.2 CRDi 6A/T 4WD / dizel / 147kW / 200KS / automatski / 6 stupnjeva prijenosa (6 A/T) / 5-vrata</v>
      </c>
      <c r="N1089" s="99" t="s">
        <v>128</v>
      </c>
      <c r="O1089" s="100">
        <f t="shared" si="103"/>
        <v>200</v>
      </c>
      <c r="P1089" s="25"/>
      <c r="Q1089" s="26"/>
      <c r="R1089" s="26"/>
      <c r="S1089" s="27"/>
      <c r="T1089" s="27"/>
      <c r="U1089" s="27"/>
      <c r="V1089" s="27"/>
      <c r="W1089" s="27"/>
      <c r="X1089" s="27"/>
      <c r="Y1089" s="26"/>
      <c r="Z1089" s="27"/>
      <c r="AA1089" s="27"/>
      <c r="AB1089" s="27"/>
      <c r="AC1089" s="27"/>
      <c r="AD1089" s="26" t="s">
        <v>27</v>
      </c>
      <c r="AE1089" s="29"/>
      <c r="AF1089" s="30"/>
      <c r="AG1089" s="30"/>
      <c r="AH1089" s="29"/>
      <c r="AI1089" s="30"/>
      <c r="AJ1089" s="30"/>
    </row>
    <row r="1090" spans="1:36" x14ac:dyDescent="0.25">
      <c r="A1090" s="19" t="s">
        <v>41</v>
      </c>
      <c r="B1090" s="24" t="s">
        <v>126</v>
      </c>
      <c r="C1090" s="24" t="s">
        <v>45</v>
      </c>
      <c r="D1090" s="21" t="s">
        <v>50</v>
      </c>
      <c r="E1090" s="21" t="s">
        <v>127</v>
      </c>
      <c r="F1090" s="21">
        <v>5</v>
      </c>
      <c r="G1090" s="21" t="s">
        <v>26</v>
      </c>
      <c r="H1090" s="21">
        <v>2199</v>
      </c>
      <c r="I1090" s="21">
        <v>147</v>
      </c>
      <c r="J1090" s="1">
        <v>327736.11111108976</v>
      </c>
      <c r="K1090" s="43">
        <v>42736</v>
      </c>
      <c r="L1090" s="23">
        <v>174</v>
      </c>
      <c r="M1090" s="71" t="str">
        <f t="shared" si="102"/>
        <v>Hyundai Santa Fe 2.2 CRDi 6A/T 4WD / dizel / 147kW / 200KS / automatski / 6 stupnjeva prijenosa (6 A/T) / 5-vrata</v>
      </c>
      <c r="N1090" s="86" t="s">
        <v>128</v>
      </c>
      <c r="O1090" s="91">
        <f t="shared" si="103"/>
        <v>200</v>
      </c>
      <c r="P1090" s="25"/>
      <c r="Q1090" s="26"/>
      <c r="R1090" s="26"/>
      <c r="S1090" s="27"/>
      <c r="T1090" s="27"/>
      <c r="U1090" s="27"/>
      <c r="V1090" s="27"/>
      <c r="W1090" s="27"/>
      <c r="X1090" s="27"/>
      <c r="Y1090" s="26"/>
      <c r="Z1090" s="27"/>
      <c r="AA1090" s="27"/>
      <c r="AB1090" s="27"/>
      <c r="AC1090" s="27"/>
      <c r="AD1090" s="26" t="s">
        <v>27</v>
      </c>
      <c r="AE1090" s="29"/>
      <c r="AF1090" s="30"/>
      <c r="AG1090" s="30"/>
      <c r="AH1090" s="29"/>
      <c r="AI1090" s="30"/>
      <c r="AJ1090" s="30"/>
    </row>
    <row r="1091" spans="1:36" s="123" customFormat="1" x14ac:dyDescent="0.25">
      <c r="A1091" s="19" t="s">
        <v>41</v>
      </c>
      <c r="B1091" s="24" t="s">
        <v>126</v>
      </c>
      <c r="C1091" s="24" t="s">
        <v>112</v>
      </c>
      <c r="D1091" s="21" t="s">
        <v>50</v>
      </c>
      <c r="E1091" s="21" t="s">
        <v>127</v>
      </c>
      <c r="F1091" s="21">
        <v>5</v>
      </c>
      <c r="G1091" s="21" t="s">
        <v>26</v>
      </c>
      <c r="H1091" s="21">
        <v>2199</v>
      </c>
      <c r="I1091" s="21">
        <v>147</v>
      </c>
      <c r="J1091" s="1">
        <v>343476.85131714732</v>
      </c>
      <c r="K1091" s="43">
        <v>42846</v>
      </c>
      <c r="L1091" s="23">
        <v>174</v>
      </c>
      <c r="M1091" s="71" t="str">
        <f t="shared" si="102"/>
        <v>Hyundai Santa Fe 2.2 CRDi 6A/T 4WD / dizel / 147kW / 200KS / automatski / 6 stupnjeva prijenosa (6 A/T) / 5-vrata</v>
      </c>
      <c r="N1091" s="86" t="s">
        <v>128</v>
      </c>
      <c r="O1091" s="91">
        <f t="shared" si="103"/>
        <v>200</v>
      </c>
      <c r="P1091" s="25"/>
      <c r="Q1091" s="26"/>
      <c r="R1091" s="26"/>
      <c r="S1091" s="27"/>
      <c r="T1091" s="27"/>
      <c r="U1091" s="27"/>
      <c r="V1091" s="27"/>
      <c r="W1091" s="27"/>
      <c r="X1091" s="27"/>
      <c r="Y1091" s="26"/>
      <c r="Z1091" s="27"/>
      <c r="AA1091" s="27"/>
      <c r="AB1091" s="27"/>
      <c r="AC1091" s="27"/>
      <c r="AD1091" s="26" t="s">
        <v>27</v>
      </c>
      <c r="AE1091" s="29"/>
      <c r="AF1091" s="30"/>
      <c r="AG1091" s="30"/>
      <c r="AH1091" s="29"/>
      <c r="AI1091" s="30"/>
      <c r="AJ1091" s="30"/>
    </row>
    <row r="1092" spans="1:36" x14ac:dyDescent="0.25">
      <c r="A1092" s="37" t="s">
        <v>41</v>
      </c>
      <c r="B1092" s="38" t="s">
        <v>126</v>
      </c>
      <c r="C1092" s="38" t="s">
        <v>61</v>
      </c>
      <c r="D1092" s="39" t="s">
        <v>50</v>
      </c>
      <c r="E1092" s="39" t="s">
        <v>127</v>
      </c>
      <c r="F1092" s="39">
        <v>5</v>
      </c>
      <c r="G1092" s="39" t="s">
        <v>26</v>
      </c>
      <c r="H1092" s="39">
        <v>2199</v>
      </c>
      <c r="I1092" s="39">
        <v>147</v>
      </c>
      <c r="J1092" s="2">
        <v>297665.13888361375</v>
      </c>
      <c r="K1092" s="41">
        <v>43112</v>
      </c>
      <c r="L1092" s="23">
        <v>174</v>
      </c>
      <c r="M1092" s="72" t="str">
        <f t="shared" ref="M1092:M1104" si="160">N1092&amp;" / "&amp;G1092&amp;" / "&amp;I1092&amp;"kW"&amp;" / "&amp;O1092&amp;"KS"&amp;" / "&amp;D1092&amp;" / "&amp;E1092&amp;" / "&amp;F1092&amp;"-vrata"</f>
        <v>Hyundai Santa Fe 2.2 CRDi 6A/T 4WD / dizel / 147kW / 200KS / automatski / 6 stupnjeva prijenosa (6 A/T) / 5-vrata</v>
      </c>
      <c r="N1092" s="99" t="s">
        <v>128</v>
      </c>
      <c r="O1092" s="100">
        <f t="shared" ref="O1092:O1104" si="161">ROUND(I1092*1.36,0)</f>
        <v>200</v>
      </c>
      <c r="P1092" s="118"/>
      <c r="Q1092" s="119"/>
      <c r="R1092" s="119"/>
      <c r="S1092" s="120"/>
      <c r="T1092" s="120"/>
      <c r="U1092" s="120"/>
      <c r="V1092" s="120"/>
      <c r="W1092" s="120"/>
      <c r="X1092" s="120"/>
      <c r="Y1092" s="119"/>
      <c r="Z1092" s="120"/>
      <c r="AA1092" s="120"/>
      <c r="AB1092" s="120"/>
      <c r="AC1092" s="120"/>
      <c r="AD1092" s="119" t="s">
        <v>27</v>
      </c>
      <c r="AE1092" s="121"/>
      <c r="AF1092" s="122"/>
      <c r="AG1092" s="122"/>
      <c r="AH1092" s="121"/>
      <c r="AI1092" s="122"/>
      <c r="AJ1092" s="122"/>
    </row>
    <row r="1093" spans="1:36" x14ac:dyDescent="0.25">
      <c r="A1093" s="19" t="s">
        <v>41</v>
      </c>
      <c r="B1093" s="24" t="s">
        <v>126</v>
      </c>
      <c r="C1093" s="24" t="s">
        <v>45</v>
      </c>
      <c r="D1093" s="21" t="s">
        <v>50</v>
      </c>
      <c r="E1093" s="21" t="s">
        <v>127</v>
      </c>
      <c r="F1093" s="21">
        <v>5</v>
      </c>
      <c r="G1093" s="21" t="s">
        <v>26</v>
      </c>
      <c r="H1093" s="21">
        <v>2199</v>
      </c>
      <c r="I1093" s="21">
        <v>147</v>
      </c>
      <c r="J1093" s="1">
        <v>329238.73972668324</v>
      </c>
      <c r="K1093" s="43">
        <v>43112</v>
      </c>
      <c r="L1093" s="23">
        <v>174</v>
      </c>
      <c r="M1093" s="71" t="str">
        <f t="shared" si="160"/>
        <v>Hyundai Santa Fe 2.2 CRDi 6A/T 4WD / dizel / 147kW / 200KS / automatski / 6 stupnjeva prijenosa (6 A/T) / 5-vrata</v>
      </c>
      <c r="N1093" s="86" t="s">
        <v>128</v>
      </c>
      <c r="O1093" s="91">
        <f t="shared" si="161"/>
        <v>200</v>
      </c>
      <c r="P1093" s="25"/>
      <c r="Q1093" s="26"/>
      <c r="R1093" s="26"/>
      <c r="S1093" s="27"/>
      <c r="T1093" s="27"/>
      <c r="U1093" s="27"/>
      <c r="V1093" s="27"/>
      <c r="W1093" s="27"/>
      <c r="X1093" s="27"/>
      <c r="Y1093" s="26"/>
      <c r="Z1093" s="27"/>
      <c r="AA1093" s="27"/>
      <c r="AB1093" s="27"/>
      <c r="AC1093" s="27"/>
      <c r="AD1093" s="26" t="s">
        <v>27</v>
      </c>
      <c r="AE1093" s="29"/>
      <c r="AF1093" s="30"/>
      <c r="AG1093" s="30"/>
      <c r="AH1093" s="29"/>
      <c r="AI1093" s="30"/>
      <c r="AJ1093" s="30"/>
    </row>
    <row r="1094" spans="1:36" x14ac:dyDescent="0.25">
      <c r="A1094" s="103" t="s">
        <v>41</v>
      </c>
      <c r="B1094" s="104" t="s">
        <v>126</v>
      </c>
      <c r="C1094" s="104" t="s">
        <v>112</v>
      </c>
      <c r="D1094" s="105" t="s">
        <v>50</v>
      </c>
      <c r="E1094" s="105" t="s">
        <v>127</v>
      </c>
      <c r="F1094" s="105">
        <v>5</v>
      </c>
      <c r="G1094" s="105" t="s">
        <v>26</v>
      </c>
      <c r="H1094" s="105">
        <v>2199</v>
      </c>
      <c r="I1094" s="105">
        <v>147</v>
      </c>
      <c r="J1094" s="106">
        <v>344554.05505155516</v>
      </c>
      <c r="K1094" s="107">
        <v>43112</v>
      </c>
      <c r="L1094" s="108">
        <v>174</v>
      </c>
      <c r="M1094" s="153" t="str">
        <f t="shared" si="160"/>
        <v>Hyundai Santa Fe 2.2 CRDi 6A/T 4WD / dizel / 147kW / 200KS / automatski / 6 stupnjeva prijenosa (6 A/T) / 5-vrata</v>
      </c>
      <c r="N1094" s="110" t="s">
        <v>128</v>
      </c>
      <c r="O1094" s="111">
        <f t="shared" si="161"/>
        <v>200</v>
      </c>
      <c r="P1094" s="135"/>
      <c r="Q1094" s="136"/>
      <c r="R1094" s="136"/>
      <c r="S1094" s="137"/>
      <c r="T1094" s="137"/>
      <c r="U1094" s="137"/>
      <c r="V1094" s="137"/>
      <c r="W1094" s="137"/>
      <c r="X1094" s="137"/>
      <c r="Y1094" s="136"/>
      <c r="Z1094" s="137"/>
      <c r="AA1094" s="137"/>
      <c r="AB1094" s="137"/>
      <c r="AC1094" s="137"/>
      <c r="AD1094" s="136" t="s">
        <v>27</v>
      </c>
      <c r="AE1094" s="138"/>
      <c r="AF1094" s="139"/>
      <c r="AG1094" s="139"/>
      <c r="AH1094" s="138"/>
      <c r="AI1094" s="139"/>
      <c r="AJ1094" s="139"/>
    </row>
    <row r="1095" spans="1:36" s="147" customFormat="1" x14ac:dyDescent="0.25">
      <c r="A1095" s="103" t="s">
        <v>41</v>
      </c>
      <c r="B1095" s="104" t="s">
        <v>126</v>
      </c>
      <c r="C1095" s="24" t="s">
        <v>242</v>
      </c>
      <c r="D1095" s="21" t="s">
        <v>49</v>
      </c>
      <c r="E1095" s="21" t="s">
        <v>29</v>
      </c>
      <c r="F1095" s="21">
        <v>5</v>
      </c>
      <c r="G1095" s="105" t="s">
        <v>26</v>
      </c>
      <c r="H1095" s="21">
        <v>1995</v>
      </c>
      <c r="I1095" s="21">
        <v>110</v>
      </c>
      <c r="J1095" s="1">
        <v>282990</v>
      </c>
      <c r="K1095" s="43">
        <v>43350</v>
      </c>
      <c r="L1095" s="23" t="s">
        <v>244</v>
      </c>
      <c r="M1095" s="153" t="str">
        <f t="shared" si="160"/>
        <v>Hyundai Santa Fe 2.0 CRDi 6MT / dizel / 110kW / 150KS / ručni / 6 stupnjeva prijenosa / 5-vrata</v>
      </c>
      <c r="N1095" s="110" t="s">
        <v>243</v>
      </c>
      <c r="O1095" s="111">
        <f t="shared" si="161"/>
        <v>150</v>
      </c>
      <c r="P1095" s="25"/>
      <c r="Q1095" s="26"/>
      <c r="R1095" s="26"/>
      <c r="S1095" s="27"/>
      <c r="T1095" s="27"/>
      <c r="U1095" s="27"/>
      <c r="V1095" s="27"/>
      <c r="W1095" s="27"/>
      <c r="X1095" s="27"/>
      <c r="Y1095" s="26"/>
      <c r="Z1095" s="27"/>
      <c r="AA1095" s="27"/>
      <c r="AB1095" s="27"/>
      <c r="AC1095" s="27"/>
      <c r="AD1095" s="26"/>
      <c r="AE1095" s="29"/>
      <c r="AF1095" s="30"/>
      <c r="AG1095" s="30"/>
      <c r="AH1095" s="29"/>
      <c r="AI1095" s="30"/>
      <c r="AJ1095" s="30"/>
    </row>
    <row r="1096" spans="1:36" s="147" customFormat="1" x14ac:dyDescent="0.25">
      <c r="A1096" s="103" t="s">
        <v>41</v>
      </c>
      <c r="B1096" s="104" t="s">
        <v>126</v>
      </c>
      <c r="C1096" s="24" t="s">
        <v>225</v>
      </c>
      <c r="D1096" s="21" t="s">
        <v>49</v>
      </c>
      <c r="E1096" s="21" t="s">
        <v>29</v>
      </c>
      <c r="F1096" s="21">
        <v>5</v>
      </c>
      <c r="G1096" s="105" t="s">
        <v>26</v>
      </c>
      <c r="H1096" s="21">
        <v>1995</v>
      </c>
      <c r="I1096" s="21">
        <v>110</v>
      </c>
      <c r="J1096" s="1">
        <v>285990</v>
      </c>
      <c r="K1096" s="43">
        <v>43350</v>
      </c>
      <c r="L1096" s="23" t="s">
        <v>244</v>
      </c>
      <c r="M1096" s="153" t="str">
        <f t="shared" si="160"/>
        <v>Hyundai Santa Fe 2.0 CRDi 6MT / dizel / 110kW / 150KS / ručni / 6 stupnjeva prijenosa / 5-vrata</v>
      </c>
      <c r="N1096" s="110" t="s">
        <v>243</v>
      </c>
      <c r="O1096" s="111">
        <f t="shared" si="161"/>
        <v>150</v>
      </c>
      <c r="P1096" s="25"/>
      <c r="Q1096" s="26"/>
      <c r="R1096" s="26"/>
      <c r="S1096" s="27"/>
      <c r="T1096" s="27"/>
      <c r="U1096" s="27"/>
      <c r="V1096" s="27"/>
      <c r="W1096" s="27"/>
      <c r="X1096" s="27"/>
      <c r="Y1096" s="26"/>
      <c r="Z1096" s="27"/>
      <c r="AA1096" s="27"/>
      <c r="AB1096" s="27"/>
      <c r="AC1096" s="27"/>
      <c r="AD1096" s="26"/>
      <c r="AE1096" s="29"/>
      <c r="AF1096" s="30"/>
      <c r="AG1096" s="30"/>
      <c r="AH1096" s="29"/>
      <c r="AI1096" s="30"/>
      <c r="AJ1096" s="30"/>
    </row>
    <row r="1097" spans="1:36" s="147" customFormat="1" x14ac:dyDescent="0.25">
      <c r="A1097" s="103" t="s">
        <v>41</v>
      </c>
      <c r="B1097" s="104" t="s">
        <v>126</v>
      </c>
      <c r="C1097" s="24" t="s">
        <v>225</v>
      </c>
      <c r="D1097" s="21" t="s">
        <v>50</v>
      </c>
      <c r="E1097" s="21" t="s">
        <v>247</v>
      </c>
      <c r="F1097" s="21">
        <v>5</v>
      </c>
      <c r="G1097" s="105" t="s">
        <v>26</v>
      </c>
      <c r="H1097" s="21">
        <v>1995</v>
      </c>
      <c r="I1097" s="21">
        <v>136</v>
      </c>
      <c r="J1097" s="1">
        <v>313990</v>
      </c>
      <c r="K1097" s="43">
        <v>43350</v>
      </c>
      <c r="L1097" s="23" t="s">
        <v>248</v>
      </c>
      <c r="M1097" s="153" t="str">
        <f t="shared" si="160"/>
        <v>Hyundai Santa Fe 2.0 CRDi 8A/T 4WD / dizel / 136kW / 185KS / automatski / 8 stupnjeva prijenosa (8 A/T) / 5-vrata</v>
      </c>
      <c r="N1097" s="110" t="s">
        <v>249</v>
      </c>
      <c r="O1097" s="111">
        <f t="shared" si="161"/>
        <v>185</v>
      </c>
      <c r="P1097" s="25"/>
      <c r="Q1097" s="26"/>
      <c r="R1097" s="26"/>
      <c r="S1097" s="27"/>
      <c r="T1097" s="27"/>
      <c r="U1097" s="27"/>
      <c r="V1097" s="27"/>
      <c r="W1097" s="27"/>
      <c r="X1097" s="27"/>
      <c r="Y1097" s="26"/>
      <c r="Z1097" s="27"/>
      <c r="AA1097" s="27"/>
      <c r="AB1097" s="27"/>
      <c r="AC1097" s="27"/>
      <c r="AD1097" s="26"/>
      <c r="AE1097" s="29"/>
      <c r="AF1097" s="30"/>
      <c r="AG1097" s="30"/>
      <c r="AH1097" s="29"/>
      <c r="AI1097" s="30"/>
      <c r="AJ1097" s="30"/>
    </row>
    <row r="1098" spans="1:36" s="147" customFormat="1" x14ac:dyDescent="0.25">
      <c r="A1098" s="103" t="s">
        <v>41</v>
      </c>
      <c r="B1098" s="104" t="s">
        <v>126</v>
      </c>
      <c r="C1098" s="24" t="s">
        <v>62</v>
      </c>
      <c r="D1098" s="21" t="s">
        <v>49</v>
      </c>
      <c r="E1098" s="21" t="s">
        <v>29</v>
      </c>
      <c r="F1098" s="21">
        <v>5</v>
      </c>
      <c r="G1098" s="105" t="s">
        <v>26</v>
      </c>
      <c r="H1098" s="21">
        <v>2199</v>
      </c>
      <c r="I1098" s="21">
        <v>147</v>
      </c>
      <c r="J1098" s="1">
        <v>310990</v>
      </c>
      <c r="K1098" s="43">
        <v>43350</v>
      </c>
      <c r="L1098" s="23" t="s">
        <v>254</v>
      </c>
      <c r="M1098" s="153" t="str">
        <f t="shared" si="160"/>
        <v>Hyundai Santa Fe 2.2 CRDi 6MT / dizel / 147kW / 200KS / ručni / 6 stupnjeva prijenosa / 5-vrata</v>
      </c>
      <c r="N1098" s="110" t="s">
        <v>255</v>
      </c>
      <c r="O1098" s="111">
        <f t="shared" si="161"/>
        <v>200</v>
      </c>
      <c r="P1098" s="25"/>
      <c r="Q1098" s="26"/>
      <c r="R1098" s="26"/>
      <c r="S1098" s="27"/>
      <c r="T1098" s="27"/>
      <c r="U1098" s="27"/>
      <c r="V1098" s="27"/>
      <c r="W1098" s="27"/>
      <c r="X1098" s="27"/>
      <c r="Y1098" s="26"/>
      <c r="Z1098" s="27"/>
      <c r="AA1098" s="27"/>
      <c r="AB1098" s="27"/>
      <c r="AC1098" s="27"/>
      <c r="AD1098" s="26"/>
      <c r="AE1098" s="29"/>
      <c r="AF1098" s="30"/>
      <c r="AG1098" s="30"/>
      <c r="AH1098" s="29"/>
      <c r="AI1098" s="30"/>
      <c r="AJ1098" s="30"/>
    </row>
    <row r="1099" spans="1:36" s="147" customFormat="1" x14ac:dyDescent="0.25">
      <c r="A1099" s="103" t="s">
        <v>41</v>
      </c>
      <c r="B1099" s="104" t="s">
        <v>126</v>
      </c>
      <c r="C1099" s="24" t="s">
        <v>62</v>
      </c>
      <c r="D1099" s="21" t="s">
        <v>50</v>
      </c>
      <c r="E1099" s="21" t="s">
        <v>247</v>
      </c>
      <c r="F1099" s="21">
        <v>5</v>
      </c>
      <c r="G1099" s="105" t="s">
        <v>26</v>
      </c>
      <c r="H1099" s="21">
        <v>1995</v>
      </c>
      <c r="I1099" s="21">
        <v>136</v>
      </c>
      <c r="J1099" s="1">
        <v>329990</v>
      </c>
      <c r="K1099" s="43">
        <v>43350</v>
      </c>
      <c r="L1099" s="23" t="s">
        <v>248</v>
      </c>
      <c r="M1099" s="153" t="str">
        <f t="shared" si="160"/>
        <v>Hyundai Santa Fe 2.0 CRDi 8A/T 4WD / dizel / 136kW / 185KS / automatski / 8 stupnjeva prijenosa (8 A/T) / 5-vrata</v>
      </c>
      <c r="N1099" s="110" t="s">
        <v>249</v>
      </c>
      <c r="O1099" s="111">
        <f t="shared" si="161"/>
        <v>185</v>
      </c>
      <c r="P1099" s="25"/>
      <c r="Q1099" s="26"/>
      <c r="R1099" s="26"/>
      <c r="S1099" s="27"/>
      <c r="T1099" s="27"/>
      <c r="U1099" s="27"/>
      <c r="V1099" s="27"/>
      <c r="W1099" s="27"/>
      <c r="X1099" s="27"/>
      <c r="Y1099" s="26"/>
      <c r="Z1099" s="27"/>
      <c r="AA1099" s="27"/>
      <c r="AB1099" s="27"/>
      <c r="AC1099" s="27"/>
      <c r="AD1099" s="26"/>
      <c r="AE1099" s="29"/>
      <c r="AF1099" s="30"/>
      <c r="AG1099" s="30"/>
      <c r="AH1099" s="29"/>
      <c r="AI1099" s="30"/>
      <c r="AJ1099" s="30"/>
    </row>
    <row r="1100" spans="1:36" s="147" customFormat="1" x14ac:dyDescent="0.25">
      <c r="A1100" s="103" t="s">
        <v>41</v>
      </c>
      <c r="B1100" s="104" t="s">
        <v>126</v>
      </c>
      <c r="C1100" s="24" t="s">
        <v>45</v>
      </c>
      <c r="D1100" s="21" t="s">
        <v>49</v>
      </c>
      <c r="E1100" s="21" t="s">
        <v>29</v>
      </c>
      <c r="F1100" s="21">
        <v>5</v>
      </c>
      <c r="G1100" s="105" t="s">
        <v>26</v>
      </c>
      <c r="H1100" s="21">
        <v>2199</v>
      </c>
      <c r="I1100" s="21">
        <v>147</v>
      </c>
      <c r="J1100" s="1">
        <v>331990</v>
      </c>
      <c r="K1100" s="43">
        <v>43350</v>
      </c>
      <c r="L1100" s="23" t="s">
        <v>254</v>
      </c>
      <c r="M1100" s="153" t="str">
        <f t="shared" si="160"/>
        <v>Hyundai Santa Fe 2.2 CRDi 6MT / dizel / 147kW / 200KS / ručni / 6 stupnjeva prijenosa / 5-vrata</v>
      </c>
      <c r="N1100" s="110" t="s">
        <v>255</v>
      </c>
      <c r="O1100" s="111">
        <f t="shared" si="161"/>
        <v>200</v>
      </c>
      <c r="P1100" s="25"/>
      <c r="Q1100" s="26"/>
      <c r="R1100" s="26"/>
      <c r="S1100" s="27"/>
      <c r="T1100" s="27"/>
      <c r="U1100" s="27"/>
      <c r="V1100" s="27"/>
      <c r="W1100" s="27"/>
      <c r="X1100" s="27"/>
      <c r="Y1100" s="26"/>
      <c r="Z1100" s="27"/>
      <c r="AA1100" s="27"/>
      <c r="AB1100" s="27"/>
      <c r="AC1100" s="27"/>
      <c r="AD1100" s="26"/>
      <c r="AE1100" s="29"/>
      <c r="AF1100" s="30"/>
      <c r="AG1100" s="30"/>
      <c r="AH1100" s="29"/>
      <c r="AI1100" s="30"/>
      <c r="AJ1100" s="30"/>
    </row>
    <row r="1101" spans="1:36" s="147" customFormat="1" x14ac:dyDescent="0.25">
      <c r="A1101" s="103" t="s">
        <v>41</v>
      </c>
      <c r="B1101" s="104" t="s">
        <v>126</v>
      </c>
      <c r="C1101" s="24" t="s">
        <v>45</v>
      </c>
      <c r="D1101" s="21" t="s">
        <v>50</v>
      </c>
      <c r="E1101" s="21" t="s">
        <v>247</v>
      </c>
      <c r="F1101" s="21">
        <v>5</v>
      </c>
      <c r="G1101" s="105" t="s">
        <v>26</v>
      </c>
      <c r="H1101" s="21">
        <v>1995</v>
      </c>
      <c r="I1101" s="21">
        <v>136</v>
      </c>
      <c r="J1101" s="1">
        <v>350990</v>
      </c>
      <c r="K1101" s="43">
        <v>43350</v>
      </c>
      <c r="L1101" s="23" t="s">
        <v>248</v>
      </c>
      <c r="M1101" s="153" t="str">
        <f t="shared" si="160"/>
        <v>Hyundai Santa Fe 2.0 CRDi 8A/T 4WD / dizel / 136kW / 185KS / automatski / 8 stupnjeva prijenosa (8 A/T) / 5-vrata</v>
      </c>
      <c r="N1101" s="110" t="s">
        <v>249</v>
      </c>
      <c r="O1101" s="111">
        <f t="shared" si="161"/>
        <v>185</v>
      </c>
      <c r="P1101" s="25"/>
      <c r="Q1101" s="26"/>
      <c r="R1101" s="26"/>
      <c r="S1101" s="27"/>
      <c r="T1101" s="27"/>
      <c r="U1101" s="27"/>
      <c r="V1101" s="27"/>
      <c r="W1101" s="27"/>
      <c r="X1101" s="27"/>
      <c r="Y1101" s="26"/>
      <c r="Z1101" s="27"/>
      <c r="AA1101" s="27"/>
      <c r="AB1101" s="27"/>
      <c r="AC1101" s="27"/>
      <c r="AD1101" s="26"/>
      <c r="AE1101" s="29"/>
      <c r="AF1101" s="30"/>
      <c r="AG1101" s="30"/>
      <c r="AH1101" s="29"/>
      <c r="AI1101" s="30"/>
      <c r="AJ1101" s="30"/>
    </row>
    <row r="1102" spans="1:36" s="154" customFormat="1" x14ac:dyDescent="0.25">
      <c r="A1102" s="103" t="s">
        <v>41</v>
      </c>
      <c r="B1102" s="104" t="s">
        <v>126</v>
      </c>
      <c r="C1102" s="24" t="s">
        <v>112</v>
      </c>
      <c r="D1102" s="105" t="s">
        <v>49</v>
      </c>
      <c r="E1102" s="21" t="s">
        <v>29</v>
      </c>
      <c r="F1102" s="105">
        <v>5</v>
      </c>
      <c r="G1102" s="105" t="s">
        <v>26</v>
      </c>
      <c r="H1102" s="105">
        <v>2199</v>
      </c>
      <c r="I1102" s="105">
        <v>147</v>
      </c>
      <c r="J1102" s="106">
        <v>340990</v>
      </c>
      <c r="K1102" s="43">
        <v>43350</v>
      </c>
      <c r="L1102" s="108" t="s">
        <v>254</v>
      </c>
      <c r="M1102" s="153" t="str">
        <f t="shared" si="160"/>
        <v>Hyundai Santa Fe 2.2 CRDi 6MT / dizel / 147kW / 200KS / ručni / 6 stupnjeva prijenosa / 5-vrata</v>
      </c>
      <c r="N1102" s="110" t="s">
        <v>255</v>
      </c>
      <c r="O1102" s="111">
        <f t="shared" si="161"/>
        <v>200</v>
      </c>
      <c r="P1102" s="135"/>
      <c r="Q1102" s="136"/>
      <c r="R1102" s="136"/>
      <c r="S1102" s="137"/>
      <c r="T1102" s="137"/>
      <c r="U1102" s="137"/>
      <c r="V1102" s="137"/>
      <c r="W1102" s="137"/>
      <c r="X1102" s="137"/>
      <c r="Y1102" s="136"/>
      <c r="Z1102" s="137"/>
      <c r="AA1102" s="137"/>
      <c r="AB1102" s="137"/>
      <c r="AC1102" s="137"/>
      <c r="AD1102" s="136"/>
      <c r="AE1102" s="138"/>
      <c r="AF1102" s="139"/>
      <c r="AG1102" s="139"/>
      <c r="AH1102" s="138"/>
      <c r="AI1102" s="139"/>
      <c r="AJ1102" s="139"/>
    </row>
    <row r="1103" spans="1:36" s="154" customFormat="1" x14ac:dyDescent="0.25">
      <c r="A1103" s="103" t="s">
        <v>41</v>
      </c>
      <c r="B1103" s="104" t="s">
        <v>126</v>
      </c>
      <c r="C1103" s="24" t="s">
        <v>112</v>
      </c>
      <c r="D1103" s="105" t="s">
        <v>50</v>
      </c>
      <c r="E1103" s="21" t="s">
        <v>247</v>
      </c>
      <c r="F1103" s="105">
        <v>5</v>
      </c>
      <c r="G1103" s="105" t="s">
        <v>26</v>
      </c>
      <c r="H1103" s="105">
        <v>1995</v>
      </c>
      <c r="I1103" s="105">
        <v>136</v>
      </c>
      <c r="J1103" s="106">
        <v>364990</v>
      </c>
      <c r="K1103" s="43">
        <v>43350</v>
      </c>
      <c r="L1103" s="108" t="s">
        <v>248</v>
      </c>
      <c r="M1103" s="153" t="str">
        <f t="shared" si="160"/>
        <v>Hyundai Santa Fe 2.0 CRDi 8A/T 4WD / dizel / 136kW / 185KS / automatski / 8 stupnjeva prijenosa (8 A/T) / 5-vrata</v>
      </c>
      <c r="N1103" s="110" t="s">
        <v>249</v>
      </c>
      <c r="O1103" s="111">
        <f t="shared" si="161"/>
        <v>185</v>
      </c>
      <c r="P1103" s="135"/>
      <c r="Q1103" s="136"/>
      <c r="R1103" s="136"/>
      <c r="S1103" s="137"/>
      <c r="T1103" s="137"/>
      <c r="U1103" s="137"/>
      <c r="V1103" s="137"/>
      <c r="W1103" s="137"/>
      <c r="X1103" s="137"/>
      <c r="Y1103" s="136"/>
      <c r="Z1103" s="137"/>
      <c r="AA1103" s="137"/>
      <c r="AB1103" s="137"/>
      <c r="AC1103" s="137"/>
      <c r="AD1103" s="136"/>
      <c r="AE1103" s="138"/>
      <c r="AF1103" s="139"/>
      <c r="AG1103" s="139"/>
      <c r="AH1103" s="138"/>
      <c r="AI1103" s="139"/>
      <c r="AJ1103" s="139"/>
    </row>
    <row r="1104" spans="1:36" s="150" customFormat="1" ht="15.75" thickBot="1" x14ac:dyDescent="0.3">
      <c r="A1104" s="31" t="s">
        <v>41</v>
      </c>
      <c r="B1104" s="32" t="s">
        <v>126</v>
      </c>
      <c r="C1104" s="32" t="s">
        <v>75</v>
      </c>
      <c r="D1104" s="34" t="s">
        <v>50</v>
      </c>
      <c r="E1104" s="34" t="s">
        <v>247</v>
      </c>
      <c r="F1104" s="34">
        <v>5</v>
      </c>
      <c r="G1104" s="34" t="s">
        <v>26</v>
      </c>
      <c r="H1104" s="34">
        <v>2199</v>
      </c>
      <c r="I1104" s="34">
        <v>147</v>
      </c>
      <c r="J1104" s="3">
        <v>364252.21</v>
      </c>
      <c r="K1104" s="42">
        <v>43350</v>
      </c>
      <c r="L1104" s="36">
        <v>163</v>
      </c>
      <c r="M1104" s="142" t="str">
        <f t="shared" si="160"/>
        <v>Hyundai Santa Fe 2.2 CRDi 8A/T 4WD / dizel / 147kW / 200KS / automatski / 8 stupnjeva prijenosa (8 A/T) / 5-vrata</v>
      </c>
      <c r="N1104" s="97" t="s">
        <v>256</v>
      </c>
      <c r="O1104" s="89">
        <f t="shared" si="161"/>
        <v>200</v>
      </c>
      <c r="P1104" s="128"/>
      <c r="Q1104" s="129"/>
      <c r="R1104" s="129"/>
      <c r="S1104" s="130"/>
      <c r="T1104" s="130"/>
      <c r="U1104" s="130"/>
      <c r="V1104" s="130"/>
      <c r="W1104" s="130"/>
      <c r="X1104" s="130"/>
      <c r="Y1104" s="129"/>
      <c r="Z1104" s="130"/>
      <c r="AA1104" s="130"/>
      <c r="AB1104" s="130"/>
      <c r="AC1104" s="130"/>
      <c r="AD1104" s="129"/>
      <c r="AE1104" s="132"/>
      <c r="AF1104" s="133"/>
      <c r="AG1104" s="133"/>
      <c r="AH1104" s="132"/>
      <c r="AI1104" s="133"/>
      <c r="AJ1104" s="133"/>
    </row>
    <row r="1105" spans="1:36" x14ac:dyDescent="0.25">
      <c r="A1105" s="37" t="s">
        <v>41</v>
      </c>
      <c r="B1105" s="38" t="s">
        <v>129</v>
      </c>
      <c r="C1105" s="38" t="s">
        <v>45</v>
      </c>
      <c r="D1105" s="39" t="s">
        <v>50</v>
      </c>
      <c r="E1105" s="39" t="s">
        <v>127</v>
      </c>
      <c r="F1105" s="39">
        <v>5</v>
      </c>
      <c r="G1105" s="39" t="s">
        <v>26</v>
      </c>
      <c r="H1105" s="39">
        <v>2199</v>
      </c>
      <c r="I1105" s="39">
        <v>147</v>
      </c>
      <c r="J1105" s="2">
        <v>343939.81481479912</v>
      </c>
      <c r="K1105" s="41">
        <v>42898</v>
      </c>
      <c r="L1105" s="40">
        <v>184</v>
      </c>
      <c r="M1105" s="72" t="str">
        <f t="shared" si="102"/>
        <v>Hyundai GrandSantaFe 2.2CRDi A/T 4WD / dizel / 147kW / 200KS / automatski / 6 stupnjeva prijenosa (6 A/T) / 5-vrata</v>
      </c>
      <c r="N1105" s="99" t="s">
        <v>130</v>
      </c>
      <c r="O1105" s="100">
        <f t="shared" si="103"/>
        <v>200</v>
      </c>
      <c r="P1105" s="118"/>
      <c r="Q1105" s="119"/>
      <c r="R1105" s="119"/>
      <c r="S1105" s="120"/>
      <c r="T1105" s="120"/>
      <c r="U1105" s="120"/>
      <c r="V1105" s="120"/>
      <c r="W1105" s="120"/>
      <c r="X1105" s="120"/>
      <c r="Y1105" s="119"/>
      <c r="Z1105" s="120"/>
      <c r="AA1105" s="120"/>
      <c r="AB1105" s="120"/>
      <c r="AC1105" s="120"/>
      <c r="AD1105" s="119" t="s">
        <v>27</v>
      </c>
      <c r="AE1105" s="121"/>
      <c r="AF1105" s="122"/>
      <c r="AG1105" s="122"/>
      <c r="AH1105" s="121"/>
      <c r="AI1105" s="122"/>
      <c r="AJ1105" s="122"/>
    </row>
    <row r="1106" spans="1:36" ht="15.75" thickBot="1" x14ac:dyDescent="0.3">
      <c r="A1106" s="31" t="s">
        <v>41</v>
      </c>
      <c r="B1106" s="32" t="s">
        <v>129</v>
      </c>
      <c r="C1106" s="32" t="s">
        <v>112</v>
      </c>
      <c r="D1106" s="34" t="s">
        <v>50</v>
      </c>
      <c r="E1106" s="34" t="s">
        <v>127</v>
      </c>
      <c r="F1106" s="34">
        <v>5</v>
      </c>
      <c r="G1106" s="34" t="s">
        <v>26</v>
      </c>
      <c r="H1106" s="34">
        <v>2199</v>
      </c>
      <c r="I1106" s="34">
        <v>147</v>
      </c>
      <c r="J1106" s="3">
        <v>362802.75229356711</v>
      </c>
      <c r="K1106" s="42">
        <v>42898</v>
      </c>
      <c r="L1106" s="36">
        <v>184</v>
      </c>
      <c r="M1106" s="73" t="str">
        <f t="shared" si="102"/>
        <v>Hyundai GrandSantaFe 2.2CRDi A/T 4WD / dizel / 147kW / 200KS / automatski / 6 stupnjeva prijenosa (6 A/T) / 5-vrata</v>
      </c>
      <c r="N1106" s="97" t="s">
        <v>130</v>
      </c>
      <c r="O1106" s="92">
        <f t="shared" si="103"/>
        <v>200</v>
      </c>
      <c r="P1106" s="25"/>
      <c r="Q1106" s="26"/>
      <c r="R1106" s="26"/>
      <c r="S1106" s="27"/>
      <c r="T1106" s="27"/>
      <c r="U1106" s="27"/>
      <c r="V1106" s="27"/>
      <c r="W1106" s="27"/>
      <c r="X1106" s="27"/>
      <c r="Y1106" s="26"/>
      <c r="Z1106" s="27"/>
      <c r="AA1106" s="27"/>
      <c r="AB1106" s="27"/>
      <c r="AC1106" s="27"/>
      <c r="AD1106" s="26" t="s">
        <v>27</v>
      </c>
      <c r="AE1106" s="29"/>
      <c r="AF1106" s="30"/>
      <c r="AG1106" s="30"/>
      <c r="AH1106" s="29"/>
      <c r="AI1106" s="30"/>
      <c r="AJ1106" s="30"/>
    </row>
    <row r="1107" spans="1:36" x14ac:dyDescent="0.25">
      <c r="A1107" s="37" t="s">
        <v>41</v>
      </c>
      <c r="B1107" s="38" t="s">
        <v>126</v>
      </c>
      <c r="C1107" s="38" t="s">
        <v>107</v>
      </c>
      <c r="D1107" s="39" t="s">
        <v>49</v>
      </c>
      <c r="E1107" s="39" t="s">
        <v>29</v>
      </c>
      <c r="F1107" s="39">
        <v>5</v>
      </c>
      <c r="G1107" s="39" t="s">
        <v>26</v>
      </c>
      <c r="H1107" s="39">
        <v>2199</v>
      </c>
      <c r="I1107" s="39">
        <v>147</v>
      </c>
      <c r="J1107" s="2">
        <v>288649.53000000003</v>
      </c>
      <c r="K1107" s="41" t="s">
        <v>402</v>
      </c>
      <c r="L1107" s="40" t="s">
        <v>254</v>
      </c>
      <c r="M1107" s="146" t="str">
        <f t="shared" ref="M1107:M1128" si="162">N1107&amp;" / "&amp;G1107&amp;" / "&amp;I1107&amp;"kW"&amp;" / "&amp;O1107&amp;"KS"&amp;" / "&amp;D1107&amp;" / "&amp;E1107&amp;" / "&amp;F1107&amp;"-vrata"</f>
        <v>Hyundai Santa Fe 2.2 CRDi 6MT / dizel / 147kW / 200KS / ručni / 6 stupnjeva prijenosa / 5-vrata</v>
      </c>
      <c r="N1107" s="99" t="s">
        <v>255</v>
      </c>
      <c r="O1107" s="100">
        <f t="shared" ref="O1107:O1128" si="163">ROUND(I1107*1.36,0)</f>
        <v>200</v>
      </c>
      <c r="P1107" s="118"/>
      <c r="Q1107" s="119"/>
      <c r="R1107" s="119"/>
      <c r="S1107" s="120"/>
      <c r="T1107" s="120"/>
      <c r="U1107" s="120"/>
      <c r="V1107" s="120"/>
      <c r="W1107" s="120"/>
      <c r="X1107" s="120"/>
      <c r="Y1107" s="119"/>
      <c r="Z1107" s="120"/>
      <c r="AA1107" s="120"/>
      <c r="AB1107" s="120"/>
      <c r="AC1107" s="120"/>
      <c r="AD1107" s="119" t="s">
        <v>27</v>
      </c>
      <c r="AE1107" s="121"/>
      <c r="AF1107" s="122"/>
      <c r="AG1107" s="122"/>
      <c r="AH1107" s="121"/>
      <c r="AI1107" s="122"/>
      <c r="AJ1107" s="122"/>
    </row>
    <row r="1108" spans="1:36" x14ac:dyDescent="0.25">
      <c r="A1108" s="19" t="s">
        <v>41</v>
      </c>
      <c r="B1108" s="24" t="s">
        <v>126</v>
      </c>
      <c r="C1108" s="38" t="s">
        <v>107</v>
      </c>
      <c r="D1108" s="21" t="s">
        <v>50</v>
      </c>
      <c r="E1108" s="21" t="s">
        <v>295</v>
      </c>
      <c r="F1108" s="21">
        <v>5</v>
      </c>
      <c r="G1108" s="21" t="s">
        <v>26</v>
      </c>
      <c r="H1108" s="21">
        <v>1995</v>
      </c>
      <c r="I1108" s="21">
        <v>136</v>
      </c>
      <c r="J1108" s="1">
        <v>307649.53000000003</v>
      </c>
      <c r="K1108" s="43" t="s">
        <v>402</v>
      </c>
      <c r="L1108" s="23">
        <v>158</v>
      </c>
      <c r="M1108" s="71" t="str">
        <f t="shared" si="162"/>
        <v>Hyundai Santa Fe 2.0 CRDi 8AT 4WD / dizel / 136kW / 185KS / automatski / 8 stupnjeva automatski / 5-vrata</v>
      </c>
      <c r="N1108" s="86" t="s">
        <v>424</v>
      </c>
      <c r="O1108" s="91">
        <f t="shared" si="163"/>
        <v>185</v>
      </c>
      <c r="P1108" s="25"/>
      <c r="Q1108" s="26"/>
      <c r="R1108" s="26"/>
      <c r="S1108" s="27"/>
      <c r="T1108" s="27"/>
      <c r="U1108" s="27"/>
      <c r="V1108" s="27"/>
      <c r="W1108" s="27"/>
      <c r="X1108" s="27"/>
      <c r="Y1108" s="26"/>
      <c r="Z1108" s="27"/>
      <c r="AA1108" s="27"/>
      <c r="AB1108" s="27"/>
      <c r="AC1108" s="27"/>
      <c r="AD1108" s="26" t="s">
        <v>27</v>
      </c>
      <c r="AE1108" s="29"/>
      <c r="AF1108" s="30"/>
      <c r="AG1108" s="30"/>
      <c r="AH1108" s="29"/>
      <c r="AI1108" s="30"/>
      <c r="AJ1108" s="30"/>
    </row>
    <row r="1109" spans="1:36" x14ac:dyDescent="0.25">
      <c r="A1109" s="19" t="s">
        <v>41</v>
      </c>
      <c r="B1109" s="24" t="s">
        <v>126</v>
      </c>
      <c r="C1109" s="38" t="s">
        <v>107</v>
      </c>
      <c r="D1109" s="21" t="s">
        <v>50</v>
      </c>
      <c r="E1109" s="21" t="s">
        <v>295</v>
      </c>
      <c r="F1109" s="21">
        <v>5</v>
      </c>
      <c r="G1109" s="21" t="s">
        <v>26</v>
      </c>
      <c r="H1109" s="21">
        <v>2199</v>
      </c>
      <c r="I1109" s="21">
        <v>147</v>
      </c>
      <c r="J1109" s="1">
        <v>313649.53000000003</v>
      </c>
      <c r="K1109" s="43" t="s">
        <v>402</v>
      </c>
      <c r="L1109" s="23" t="s">
        <v>425</v>
      </c>
      <c r="M1109" s="71" t="str">
        <f t="shared" si="162"/>
        <v>Hyundai Santa Fe 2.2 CRDi 8AT 4WD / dizel / 147kW / 200KS / automatski / 8 stupnjeva automatski / 5-vrata</v>
      </c>
      <c r="N1109" s="86" t="s">
        <v>426</v>
      </c>
      <c r="O1109" s="91">
        <f t="shared" si="163"/>
        <v>200</v>
      </c>
      <c r="P1109" s="25"/>
      <c r="Q1109" s="26"/>
      <c r="R1109" s="26"/>
      <c r="S1109" s="27"/>
      <c r="T1109" s="27"/>
      <c r="U1109" s="27"/>
      <c r="V1109" s="27"/>
      <c r="W1109" s="27"/>
      <c r="X1109" s="27"/>
      <c r="Y1109" s="26"/>
      <c r="Z1109" s="27"/>
      <c r="AA1109" s="27"/>
      <c r="AB1109" s="27"/>
      <c r="AC1109" s="27"/>
      <c r="AD1109" s="26" t="s">
        <v>27</v>
      </c>
      <c r="AE1109" s="29"/>
      <c r="AF1109" s="30"/>
      <c r="AG1109" s="30"/>
      <c r="AH1109" s="29"/>
      <c r="AI1109" s="30"/>
      <c r="AJ1109" s="30"/>
    </row>
    <row r="1110" spans="1:36" x14ac:dyDescent="0.25">
      <c r="A1110" s="37" t="s">
        <v>41</v>
      </c>
      <c r="B1110" s="38" t="s">
        <v>126</v>
      </c>
      <c r="C1110" s="38" t="s">
        <v>427</v>
      </c>
      <c r="D1110" s="39" t="s">
        <v>49</v>
      </c>
      <c r="E1110" s="39" t="s">
        <v>29</v>
      </c>
      <c r="F1110" s="39">
        <v>5</v>
      </c>
      <c r="G1110" s="39" t="s">
        <v>26</v>
      </c>
      <c r="H1110" s="39">
        <v>2199</v>
      </c>
      <c r="I1110" s="39">
        <v>147</v>
      </c>
      <c r="J1110" s="1">
        <v>309649.53000000003</v>
      </c>
      <c r="K1110" s="43" t="s">
        <v>402</v>
      </c>
      <c r="L1110" s="40" t="s">
        <v>254</v>
      </c>
      <c r="M1110" s="72" t="str">
        <f t="shared" si="162"/>
        <v>Hyundai Santa Fe 2.2 CRDi 6MT / dizel / 147kW / 200KS / ručni / 6 stupnjeva prijenosa / 5-vrata</v>
      </c>
      <c r="N1110" s="99" t="s">
        <v>255</v>
      </c>
      <c r="O1110" s="100">
        <f t="shared" si="163"/>
        <v>200</v>
      </c>
      <c r="P1110" s="25"/>
      <c r="Q1110" s="26"/>
      <c r="R1110" s="26"/>
      <c r="S1110" s="27"/>
      <c r="T1110" s="27"/>
      <c r="U1110" s="27"/>
      <c r="V1110" s="27"/>
      <c r="W1110" s="27"/>
      <c r="X1110" s="27"/>
      <c r="Y1110" s="26"/>
      <c r="Z1110" s="27"/>
      <c r="AA1110" s="27"/>
      <c r="AB1110" s="27"/>
      <c r="AC1110" s="27"/>
      <c r="AD1110" s="26" t="s">
        <v>27</v>
      </c>
      <c r="AE1110" s="29"/>
      <c r="AF1110" s="30"/>
      <c r="AG1110" s="30"/>
      <c r="AH1110" s="29"/>
      <c r="AI1110" s="30"/>
      <c r="AJ1110" s="30"/>
    </row>
    <row r="1111" spans="1:36" x14ac:dyDescent="0.25">
      <c r="A1111" s="19" t="s">
        <v>41</v>
      </c>
      <c r="B1111" s="24" t="s">
        <v>126</v>
      </c>
      <c r="C1111" s="24" t="s">
        <v>427</v>
      </c>
      <c r="D1111" s="21" t="s">
        <v>50</v>
      </c>
      <c r="E1111" s="21" t="s">
        <v>295</v>
      </c>
      <c r="F1111" s="21">
        <v>5</v>
      </c>
      <c r="G1111" s="21" t="s">
        <v>26</v>
      </c>
      <c r="H1111" s="21">
        <v>2199</v>
      </c>
      <c r="I1111" s="21">
        <v>147</v>
      </c>
      <c r="J1111" s="1">
        <v>340649.53</v>
      </c>
      <c r="K1111" s="43" t="s">
        <v>402</v>
      </c>
      <c r="L1111" s="23" t="s">
        <v>425</v>
      </c>
      <c r="M1111" s="71" t="str">
        <f t="shared" si="162"/>
        <v>Hyundai Santa Fe 2.2 CRDi 8AT 4WD / dizel / 147kW / 200KS / automatski / 8 stupnjeva automatski / 5-vrata</v>
      </c>
      <c r="N1111" s="86" t="s">
        <v>426</v>
      </c>
      <c r="O1111" s="91">
        <f t="shared" si="163"/>
        <v>200</v>
      </c>
      <c r="P1111" s="25"/>
      <c r="Q1111" s="26"/>
      <c r="R1111" s="26"/>
      <c r="S1111" s="27"/>
      <c r="T1111" s="27"/>
      <c r="U1111" s="27"/>
      <c r="V1111" s="27"/>
      <c r="W1111" s="27"/>
      <c r="X1111" s="27"/>
      <c r="Y1111" s="26"/>
      <c r="Z1111" s="27"/>
      <c r="AA1111" s="27"/>
      <c r="AB1111" s="27"/>
      <c r="AC1111" s="27"/>
      <c r="AD1111" s="26" t="s">
        <v>27</v>
      </c>
      <c r="AE1111" s="29"/>
      <c r="AF1111" s="30"/>
      <c r="AG1111" s="30"/>
      <c r="AH1111" s="29"/>
      <c r="AI1111" s="30"/>
      <c r="AJ1111" s="30"/>
    </row>
    <row r="1112" spans="1:36" s="151" customFormat="1" ht="15.75" thickBot="1" x14ac:dyDescent="0.3">
      <c r="A1112" s="31" t="s">
        <v>41</v>
      </c>
      <c r="B1112" s="32" t="s">
        <v>126</v>
      </c>
      <c r="C1112" s="32" t="s">
        <v>393</v>
      </c>
      <c r="D1112" s="34" t="s">
        <v>50</v>
      </c>
      <c r="E1112" s="34" t="s">
        <v>295</v>
      </c>
      <c r="F1112" s="34">
        <v>5</v>
      </c>
      <c r="G1112" s="34" t="s">
        <v>26</v>
      </c>
      <c r="H1112" s="34">
        <v>2199</v>
      </c>
      <c r="I1112" s="34">
        <v>147</v>
      </c>
      <c r="J1112" s="3">
        <v>357549.53</v>
      </c>
      <c r="K1112" s="42" t="s">
        <v>402</v>
      </c>
      <c r="L1112" s="36" t="s">
        <v>425</v>
      </c>
      <c r="M1112" s="73" t="str">
        <f t="shared" si="162"/>
        <v>Hyundai Santa Fe 2.2 CRDi 8AT 4WD / dizel / 147kW / 200KS / automatski / 8 stupnjeva automatski / 5-vrata</v>
      </c>
      <c r="N1112" s="97" t="s">
        <v>426</v>
      </c>
      <c r="O1112" s="92">
        <f t="shared" si="163"/>
        <v>200</v>
      </c>
      <c r="P1112" s="128"/>
      <c r="Q1112" s="129"/>
      <c r="R1112" s="129"/>
      <c r="S1112" s="130"/>
      <c r="T1112" s="130"/>
      <c r="U1112" s="130"/>
      <c r="V1112" s="130"/>
      <c r="W1112" s="130"/>
      <c r="X1112" s="130"/>
      <c r="Y1112" s="129"/>
      <c r="Z1112" s="130"/>
      <c r="AA1112" s="130"/>
      <c r="AB1112" s="130"/>
      <c r="AC1112" s="130"/>
      <c r="AD1112" s="129" t="s">
        <v>27</v>
      </c>
      <c r="AE1112" s="132"/>
      <c r="AF1112" s="133"/>
      <c r="AG1112" s="133"/>
      <c r="AH1112" s="132"/>
      <c r="AI1112" s="133"/>
      <c r="AJ1112" s="133"/>
    </row>
    <row r="1113" spans="1:36" s="18" customFormat="1" ht="15.75" thickBot="1" x14ac:dyDescent="0.3">
      <c r="A1113" s="180" t="s">
        <v>41</v>
      </c>
      <c r="B1113" s="181" t="s">
        <v>126</v>
      </c>
      <c r="C1113" s="181" t="s">
        <v>107</v>
      </c>
      <c r="D1113" s="182" t="s">
        <v>50</v>
      </c>
      <c r="E1113" s="182" t="s">
        <v>295</v>
      </c>
      <c r="F1113" s="182">
        <v>5</v>
      </c>
      <c r="G1113" s="182" t="s">
        <v>26</v>
      </c>
      <c r="H1113" s="182">
        <v>1995</v>
      </c>
      <c r="I1113" s="182">
        <v>136</v>
      </c>
      <c r="J1113" s="186">
        <v>307649.53330517153</v>
      </c>
      <c r="K1113" s="216" t="s">
        <v>485</v>
      </c>
      <c r="L1113" s="187">
        <v>183</v>
      </c>
      <c r="M1113" s="266" t="str">
        <f t="shared" si="162"/>
        <v>Hyundai Santa Fe 2.0 CRDi 8AT 4WD / dizel / 136kW / 185KS / automatski / 8 stupnjeva automatski / 5-vrata</v>
      </c>
      <c r="N1113" s="188" t="s">
        <v>424</v>
      </c>
      <c r="O1113" s="92">
        <f t="shared" si="163"/>
        <v>185</v>
      </c>
      <c r="P1113" s="135"/>
      <c r="Q1113" s="136"/>
      <c r="R1113" s="136"/>
      <c r="S1113" s="137"/>
      <c r="T1113" s="137"/>
      <c r="U1113" s="137"/>
      <c r="V1113" s="137"/>
      <c r="W1113" s="137"/>
      <c r="X1113" s="137"/>
      <c r="Y1113" s="136"/>
      <c r="Z1113" s="137"/>
      <c r="AA1113" s="137"/>
      <c r="AB1113" s="137"/>
      <c r="AC1113" s="137"/>
      <c r="AD1113" s="136"/>
      <c r="AE1113" s="138"/>
      <c r="AF1113" s="139"/>
      <c r="AG1113" s="139"/>
      <c r="AH1113" s="138"/>
      <c r="AI1113" s="139"/>
      <c r="AJ1113" s="139"/>
    </row>
    <row r="1114" spans="1:36" s="18" customFormat="1" x14ac:dyDescent="0.25">
      <c r="A1114" s="12" t="s">
        <v>41</v>
      </c>
      <c r="B1114" s="45" t="s">
        <v>522</v>
      </c>
      <c r="C1114" s="45" t="s">
        <v>107</v>
      </c>
      <c r="D1114" s="15" t="s">
        <v>50</v>
      </c>
      <c r="E1114" s="15" t="s">
        <v>295</v>
      </c>
      <c r="F1114" s="15">
        <v>5</v>
      </c>
      <c r="G1114" s="15" t="s">
        <v>26</v>
      </c>
      <c r="H1114" s="15">
        <v>2151</v>
      </c>
      <c r="I1114" s="274">
        <v>148.19999999999999</v>
      </c>
      <c r="J1114" s="4">
        <v>332154.20625159051</v>
      </c>
      <c r="K1114" s="46" t="s">
        <v>524</v>
      </c>
      <c r="L1114" s="17">
        <v>163</v>
      </c>
      <c r="M1114" s="141" t="str">
        <f t="shared" si="162"/>
        <v>Hyundai Santa Fe 2.2 CRDi 8DCT / dizel / 148,2kW / 202KS / automatski / 8 stupnjeva automatski / 5-vrata</v>
      </c>
      <c r="N1114" s="96" t="s">
        <v>525</v>
      </c>
      <c r="O1114" s="87">
        <f t="shared" si="163"/>
        <v>202</v>
      </c>
      <c r="P1114" s="135"/>
      <c r="Q1114" s="136"/>
      <c r="R1114" s="136"/>
      <c r="S1114" s="137"/>
      <c r="T1114" s="137"/>
      <c r="U1114" s="137"/>
      <c r="V1114" s="137"/>
      <c r="W1114" s="137"/>
      <c r="X1114" s="137"/>
      <c r="Y1114" s="136"/>
      <c r="Z1114" s="137"/>
      <c r="AA1114" s="137"/>
      <c r="AB1114" s="137"/>
      <c r="AC1114" s="137"/>
      <c r="AD1114" s="136"/>
      <c r="AE1114" s="138"/>
      <c r="AF1114" s="139"/>
      <c r="AG1114" s="139"/>
      <c r="AH1114" s="138"/>
      <c r="AI1114" s="139"/>
      <c r="AJ1114" s="139"/>
    </row>
    <row r="1115" spans="1:36" s="18" customFormat="1" x14ac:dyDescent="0.25">
      <c r="A1115" s="19" t="s">
        <v>41</v>
      </c>
      <c r="B1115" s="24" t="s">
        <v>522</v>
      </c>
      <c r="C1115" s="24" t="s">
        <v>107</v>
      </c>
      <c r="D1115" s="21" t="s">
        <v>50</v>
      </c>
      <c r="E1115" s="21" t="s">
        <v>295</v>
      </c>
      <c r="F1115" s="21">
        <v>5</v>
      </c>
      <c r="G1115" s="21" t="s">
        <v>26</v>
      </c>
      <c r="H1115" s="21">
        <v>2151</v>
      </c>
      <c r="I1115" s="164">
        <v>148.19999999999999</v>
      </c>
      <c r="J1115" s="1">
        <v>347154.20624074008</v>
      </c>
      <c r="K1115" s="43" t="s">
        <v>524</v>
      </c>
      <c r="L1115" s="23">
        <v>178</v>
      </c>
      <c r="M1115" s="140" t="str">
        <f t="shared" si="162"/>
        <v>Hyundai Santa Fe 2.2 CRDi 8DCT 4WD / dizel / 148,2kW / 202KS / automatski / 8 stupnjeva automatski / 5-vrata</v>
      </c>
      <c r="N1115" s="86" t="s">
        <v>526</v>
      </c>
      <c r="O1115" s="88">
        <f t="shared" si="163"/>
        <v>202</v>
      </c>
      <c r="P1115" s="135"/>
      <c r="Q1115" s="136"/>
      <c r="R1115" s="136"/>
      <c r="S1115" s="137"/>
      <c r="T1115" s="137"/>
      <c r="U1115" s="137"/>
      <c r="V1115" s="137"/>
      <c r="W1115" s="137"/>
      <c r="X1115" s="137"/>
      <c r="Y1115" s="136"/>
      <c r="Z1115" s="137"/>
      <c r="AA1115" s="137"/>
      <c r="AB1115" s="137"/>
      <c r="AC1115" s="137"/>
      <c r="AD1115" s="136"/>
      <c r="AE1115" s="138"/>
      <c r="AF1115" s="139"/>
      <c r="AG1115" s="139"/>
      <c r="AH1115" s="138"/>
      <c r="AI1115" s="139"/>
      <c r="AJ1115" s="139"/>
    </row>
    <row r="1116" spans="1:36" s="18" customFormat="1" x14ac:dyDescent="0.25">
      <c r="A1116" s="19" t="s">
        <v>41</v>
      </c>
      <c r="B1116" s="24" t="s">
        <v>522</v>
      </c>
      <c r="C1116" s="24" t="s">
        <v>393</v>
      </c>
      <c r="D1116" s="21" t="s">
        <v>50</v>
      </c>
      <c r="E1116" s="21" t="s">
        <v>295</v>
      </c>
      <c r="F1116" s="21">
        <v>5</v>
      </c>
      <c r="G1116" s="21" t="s">
        <v>26</v>
      </c>
      <c r="H1116" s="21">
        <v>2151</v>
      </c>
      <c r="I1116" s="164">
        <v>148.19999999999999</v>
      </c>
      <c r="J1116" s="1">
        <v>356151.37697680423</v>
      </c>
      <c r="K1116" s="43" t="s">
        <v>524</v>
      </c>
      <c r="L1116" s="23">
        <v>164</v>
      </c>
      <c r="M1116" s="140" t="str">
        <f t="shared" si="162"/>
        <v>Hyundai Santa Fe 2.2 CRDi 8DCT / dizel / 148,2kW / 202KS / automatski / 8 stupnjeva automatski / 5-vrata</v>
      </c>
      <c r="N1116" s="99" t="s">
        <v>525</v>
      </c>
      <c r="O1116" s="88">
        <f t="shared" si="163"/>
        <v>202</v>
      </c>
      <c r="P1116" s="135"/>
      <c r="Q1116" s="136"/>
      <c r="R1116" s="136"/>
      <c r="S1116" s="137"/>
      <c r="T1116" s="137"/>
      <c r="U1116" s="137"/>
      <c r="V1116" s="137"/>
      <c r="W1116" s="137"/>
      <c r="X1116" s="137"/>
      <c r="Y1116" s="136"/>
      <c r="Z1116" s="137"/>
      <c r="AA1116" s="137"/>
      <c r="AB1116" s="137"/>
      <c r="AC1116" s="137"/>
      <c r="AD1116" s="136"/>
      <c r="AE1116" s="138"/>
      <c r="AF1116" s="139"/>
      <c r="AG1116" s="139"/>
      <c r="AH1116" s="138"/>
      <c r="AI1116" s="139"/>
      <c r="AJ1116" s="139"/>
    </row>
    <row r="1117" spans="1:36" s="18" customFormat="1" x14ac:dyDescent="0.25">
      <c r="A1117" s="19" t="s">
        <v>41</v>
      </c>
      <c r="B1117" s="24" t="s">
        <v>522</v>
      </c>
      <c r="C1117" s="24" t="s">
        <v>393</v>
      </c>
      <c r="D1117" s="21" t="s">
        <v>50</v>
      </c>
      <c r="E1117" s="21" t="s">
        <v>295</v>
      </c>
      <c r="F1117" s="21">
        <v>5</v>
      </c>
      <c r="G1117" s="21" t="s">
        <v>26</v>
      </c>
      <c r="H1117" s="21">
        <v>2151</v>
      </c>
      <c r="I1117" s="164">
        <v>148.19999999999999</v>
      </c>
      <c r="J1117" s="1">
        <v>371151.37698134751</v>
      </c>
      <c r="K1117" s="43" t="s">
        <v>524</v>
      </c>
      <c r="L1117" s="23">
        <v>178</v>
      </c>
      <c r="M1117" s="140" t="str">
        <f t="shared" si="162"/>
        <v>Hyundai Santa Fe 2.2 CRDi 8DCT 4WD / dizel / 148,2kW / 202KS / automatski / 8 stupnjeva automatski / 5-vrata</v>
      </c>
      <c r="N1117" s="86" t="s">
        <v>526</v>
      </c>
      <c r="O1117" s="88">
        <f t="shared" si="163"/>
        <v>202</v>
      </c>
      <c r="P1117" s="135"/>
      <c r="Q1117" s="136"/>
      <c r="R1117" s="136"/>
      <c r="S1117" s="137"/>
      <c r="T1117" s="137"/>
      <c r="U1117" s="137"/>
      <c r="V1117" s="137"/>
      <c r="W1117" s="137"/>
      <c r="X1117" s="137"/>
      <c r="Y1117" s="136"/>
      <c r="Z1117" s="137"/>
      <c r="AA1117" s="137"/>
      <c r="AB1117" s="137"/>
      <c r="AC1117" s="137"/>
      <c r="AD1117" s="136"/>
      <c r="AE1117" s="138"/>
      <c r="AF1117" s="139"/>
      <c r="AG1117" s="139"/>
      <c r="AH1117" s="138"/>
      <c r="AI1117" s="139"/>
      <c r="AJ1117" s="139"/>
    </row>
    <row r="1118" spans="1:36" s="18" customFormat="1" x14ac:dyDescent="0.25">
      <c r="A1118" s="19" t="s">
        <v>41</v>
      </c>
      <c r="B1118" s="24" t="s">
        <v>522</v>
      </c>
      <c r="C1118" s="24" t="s">
        <v>523</v>
      </c>
      <c r="D1118" s="21" t="s">
        <v>50</v>
      </c>
      <c r="E1118" s="21" t="s">
        <v>295</v>
      </c>
      <c r="F1118" s="21">
        <v>5</v>
      </c>
      <c r="G1118" s="21" t="s">
        <v>26</v>
      </c>
      <c r="H1118" s="21">
        <v>2151</v>
      </c>
      <c r="I1118" s="164">
        <v>148.19999999999999</v>
      </c>
      <c r="J1118" s="1">
        <v>382206.42277821875</v>
      </c>
      <c r="K1118" s="43" t="s">
        <v>524</v>
      </c>
      <c r="L1118" s="23">
        <v>164</v>
      </c>
      <c r="M1118" s="140" t="str">
        <f t="shared" si="162"/>
        <v>Hyundai Santa Fe 2.2 CRDi 8DCT / dizel / 148,2kW / 202KS / automatski / 8 stupnjeva automatski / 5-vrata</v>
      </c>
      <c r="N1118" s="86" t="s">
        <v>525</v>
      </c>
      <c r="O1118" s="88">
        <f t="shared" si="163"/>
        <v>202</v>
      </c>
      <c r="P1118" s="135"/>
      <c r="Q1118" s="136"/>
      <c r="R1118" s="136"/>
      <c r="S1118" s="137"/>
      <c r="T1118" s="137"/>
      <c r="U1118" s="137"/>
      <c r="V1118" s="137"/>
      <c r="W1118" s="137"/>
      <c r="X1118" s="137"/>
      <c r="Y1118" s="136"/>
      <c r="Z1118" s="137"/>
      <c r="AA1118" s="137"/>
      <c r="AB1118" s="137"/>
      <c r="AC1118" s="137"/>
      <c r="AD1118" s="136"/>
      <c r="AE1118" s="138"/>
      <c r="AF1118" s="139"/>
      <c r="AG1118" s="139"/>
      <c r="AH1118" s="138"/>
      <c r="AI1118" s="139"/>
      <c r="AJ1118" s="139"/>
    </row>
    <row r="1119" spans="1:36" s="18" customFormat="1" ht="15.75" thickBot="1" x14ac:dyDescent="0.3">
      <c r="A1119" s="31" t="s">
        <v>41</v>
      </c>
      <c r="B1119" s="32" t="s">
        <v>522</v>
      </c>
      <c r="C1119" s="32" t="s">
        <v>523</v>
      </c>
      <c r="D1119" s="34" t="s">
        <v>50</v>
      </c>
      <c r="E1119" s="34" t="s">
        <v>295</v>
      </c>
      <c r="F1119" s="34">
        <v>5</v>
      </c>
      <c r="G1119" s="34" t="s">
        <v>26</v>
      </c>
      <c r="H1119" s="34">
        <v>2151</v>
      </c>
      <c r="I1119" s="165">
        <v>148.19999999999999</v>
      </c>
      <c r="J1119" s="3">
        <v>397206.42270844785</v>
      </c>
      <c r="K1119" s="42" t="s">
        <v>524</v>
      </c>
      <c r="L1119" s="36">
        <v>179</v>
      </c>
      <c r="M1119" s="142" t="str">
        <f t="shared" si="162"/>
        <v>Hyundai Santa Fe 2.2 CRDi 8DCT 4WD / dizel / 148,2kW / 202KS / automatski / 8 stupnjeva automatski / 5-vrata</v>
      </c>
      <c r="N1119" s="97" t="s">
        <v>526</v>
      </c>
      <c r="O1119" s="89">
        <f t="shared" si="163"/>
        <v>202</v>
      </c>
      <c r="P1119" s="135"/>
      <c r="Q1119" s="136"/>
      <c r="R1119" s="136"/>
      <c r="S1119" s="137"/>
      <c r="T1119" s="137"/>
      <c r="U1119" s="137"/>
      <c r="V1119" s="137"/>
      <c r="W1119" s="137"/>
      <c r="X1119" s="137"/>
      <c r="Y1119" s="136"/>
      <c r="Z1119" s="137"/>
      <c r="AA1119" s="137"/>
      <c r="AB1119" s="137"/>
      <c r="AC1119" s="137"/>
      <c r="AD1119" s="136"/>
      <c r="AE1119" s="138"/>
      <c r="AF1119" s="139"/>
      <c r="AG1119" s="139"/>
      <c r="AH1119" s="138"/>
      <c r="AI1119" s="139"/>
      <c r="AJ1119" s="139"/>
    </row>
    <row r="1120" spans="1:36" s="18" customFormat="1" x14ac:dyDescent="0.25">
      <c r="A1120" s="12" t="s">
        <v>41</v>
      </c>
      <c r="B1120" s="45" t="s">
        <v>527</v>
      </c>
      <c r="C1120" s="45" t="s">
        <v>107</v>
      </c>
      <c r="D1120" s="15" t="s">
        <v>50</v>
      </c>
      <c r="E1120" s="15" t="s">
        <v>98</v>
      </c>
      <c r="F1120" s="15">
        <v>5</v>
      </c>
      <c r="G1120" s="15" t="s">
        <v>25</v>
      </c>
      <c r="H1120" s="15">
        <v>1598</v>
      </c>
      <c r="I1120" s="274">
        <v>132</v>
      </c>
      <c r="J1120" s="4">
        <v>358674.31272484275</v>
      </c>
      <c r="K1120" s="46" t="s">
        <v>524</v>
      </c>
      <c r="L1120" s="17">
        <v>144</v>
      </c>
      <c r="M1120" s="141" t="str">
        <f t="shared" si="162"/>
        <v>Hyundai Santa Fe HEV 1,6 T-GDi 6AT / benzin / 132kW / 180KS / automatski / 6 stupnjeva automatski / 5-vrata</v>
      </c>
      <c r="N1120" s="96" t="s">
        <v>528</v>
      </c>
      <c r="O1120" s="87">
        <f t="shared" si="163"/>
        <v>180</v>
      </c>
      <c r="P1120" s="135"/>
      <c r="Q1120" s="136"/>
      <c r="R1120" s="136"/>
      <c r="S1120" s="137"/>
      <c r="T1120" s="137"/>
      <c r="U1120" s="137"/>
      <c r="V1120" s="137"/>
      <c r="W1120" s="137"/>
      <c r="X1120" s="137"/>
      <c r="Y1120" s="136"/>
      <c r="Z1120" s="137"/>
      <c r="AA1120" s="137"/>
      <c r="AB1120" s="137"/>
      <c r="AC1120" s="137"/>
      <c r="AD1120" s="136"/>
      <c r="AE1120" s="138"/>
      <c r="AF1120" s="139"/>
      <c r="AG1120" s="139"/>
      <c r="AH1120" s="138"/>
      <c r="AI1120" s="139"/>
      <c r="AJ1120" s="139"/>
    </row>
    <row r="1121" spans="1:36" s="18" customFormat="1" x14ac:dyDescent="0.25">
      <c r="A1121" s="19" t="s">
        <v>41</v>
      </c>
      <c r="B1121" s="24" t="s">
        <v>527</v>
      </c>
      <c r="C1121" s="24" t="s">
        <v>107</v>
      </c>
      <c r="D1121" s="21" t="s">
        <v>50</v>
      </c>
      <c r="E1121" s="21" t="s">
        <v>98</v>
      </c>
      <c r="F1121" s="21">
        <v>5</v>
      </c>
      <c r="G1121" s="21" t="s">
        <v>25</v>
      </c>
      <c r="H1121" s="21">
        <v>1598</v>
      </c>
      <c r="I1121" s="164">
        <v>132</v>
      </c>
      <c r="J1121" s="1">
        <v>373674.31269508263</v>
      </c>
      <c r="K1121" s="43" t="s">
        <v>524</v>
      </c>
      <c r="L1121" s="23">
        <v>156</v>
      </c>
      <c r="M1121" s="140" t="str">
        <f t="shared" si="162"/>
        <v>Hyundai Santa Fe HEV 1,6 T-GDi 6AT 4WD / benzin / 132kW / 180KS / automatski / 6 stupnjeva automatski / 5-vrata</v>
      </c>
      <c r="N1121" s="99" t="s">
        <v>529</v>
      </c>
      <c r="O1121" s="88">
        <f t="shared" si="163"/>
        <v>180</v>
      </c>
      <c r="P1121" s="135"/>
      <c r="Q1121" s="136"/>
      <c r="R1121" s="136"/>
      <c r="S1121" s="137"/>
      <c r="T1121" s="137"/>
      <c r="U1121" s="137"/>
      <c r="V1121" s="137"/>
      <c r="W1121" s="137"/>
      <c r="X1121" s="137"/>
      <c r="Y1121" s="136"/>
      <c r="Z1121" s="137"/>
      <c r="AA1121" s="137"/>
      <c r="AB1121" s="137"/>
      <c r="AC1121" s="137"/>
      <c r="AD1121" s="136"/>
      <c r="AE1121" s="138"/>
      <c r="AF1121" s="139"/>
      <c r="AG1121" s="139"/>
      <c r="AH1121" s="138"/>
      <c r="AI1121" s="139"/>
      <c r="AJ1121" s="139"/>
    </row>
    <row r="1122" spans="1:36" s="18" customFormat="1" x14ac:dyDescent="0.25">
      <c r="A1122" s="19" t="s">
        <v>41</v>
      </c>
      <c r="B1122" s="24" t="s">
        <v>527</v>
      </c>
      <c r="C1122" s="24" t="s">
        <v>393</v>
      </c>
      <c r="D1122" s="21" t="s">
        <v>50</v>
      </c>
      <c r="E1122" s="21" t="s">
        <v>98</v>
      </c>
      <c r="F1122" s="21">
        <v>5</v>
      </c>
      <c r="G1122" s="21" t="s">
        <v>25</v>
      </c>
      <c r="H1122" s="21">
        <v>1598</v>
      </c>
      <c r="I1122" s="164">
        <v>132</v>
      </c>
      <c r="J1122" s="1">
        <v>384674.31269023096</v>
      </c>
      <c r="K1122" s="43" t="s">
        <v>524</v>
      </c>
      <c r="L1122" s="23">
        <v>150</v>
      </c>
      <c r="M1122" s="140" t="str">
        <f t="shared" si="162"/>
        <v>Hyundai Santa Fe HEV 1,6 T-GDi 6AT / benzin / 132kW / 180KS / automatski / 6 stupnjeva automatski / 5-vrata</v>
      </c>
      <c r="N1122" s="86" t="s">
        <v>528</v>
      </c>
      <c r="O1122" s="88">
        <f t="shared" si="163"/>
        <v>180</v>
      </c>
      <c r="P1122" s="135"/>
      <c r="Q1122" s="136"/>
      <c r="R1122" s="136"/>
      <c r="S1122" s="137"/>
      <c r="T1122" s="137"/>
      <c r="U1122" s="137"/>
      <c r="V1122" s="137"/>
      <c r="W1122" s="137"/>
      <c r="X1122" s="137"/>
      <c r="Y1122" s="136"/>
      <c r="Z1122" s="137"/>
      <c r="AA1122" s="137"/>
      <c r="AB1122" s="137"/>
      <c r="AC1122" s="137"/>
      <c r="AD1122" s="136"/>
      <c r="AE1122" s="138"/>
      <c r="AF1122" s="139"/>
      <c r="AG1122" s="139"/>
      <c r="AH1122" s="138"/>
      <c r="AI1122" s="139"/>
      <c r="AJ1122" s="139"/>
    </row>
    <row r="1123" spans="1:36" s="18" customFormat="1" x14ac:dyDescent="0.25">
      <c r="A1123" s="19" t="s">
        <v>41</v>
      </c>
      <c r="B1123" s="24" t="s">
        <v>527</v>
      </c>
      <c r="C1123" s="24" t="s">
        <v>393</v>
      </c>
      <c r="D1123" s="21" t="s">
        <v>50</v>
      </c>
      <c r="E1123" s="21" t="s">
        <v>98</v>
      </c>
      <c r="F1123" s="21">
        <v>5</v>
      </c>
      <c r="G1123" s="21" t="s">
        <v>25</v>
      </c>
      <c r="H1123" s="21">
        <v>1598</v>
      </c>
      <c r="I1123" s="164">
        <v>132</v>
      </c>
      <c r="J1123" s="1">
        <v>399674.31265347725</v>
      </c>
      <c r="K1123" s="43" t="s">
        <v>524</v>
      </c>
      <c r="L1123" s="23">
        <v>164</v>
      </c>
      <c r="M1123" s="140" t="str">
        <f t="shared" si="162"/>
        <v>Hyundai Santa Fe HEV 1,6 T-GDi 6AT 4WD / benzin / 132kW / 180KS / automatski / 6 stupnjeva automatski / 5-vrata</v>
      </c>
      <c r="N1123" s="86" t="s">
        <v>529</v>
      </c>
      <c r="O1123" s="88">
        <f t="shared" si="163"/>
        <v>180</v>
      </c>
      <c r="P1123" s="135"/>
      <c r="Q1123" s="136"/>
      <c r="R1123" s="136"/>
      <c r="S1123" s="137"/>
      <c r="T1123" s="137"/>
      <c r="U1123" s="137"/>
      <c r="V1123" s="137"/>
      <c r="W1123" s="137"/>
      <c r="X1123" s="137"/>
      <c r="Y1123" s="136"/>
      <c r="Z1123" s="137"/>
      <c r="AA1123" s="137"/>
      <c r="AB1123" s="137"/>
      <c r="AC1123" s="137"/>
      <c r="AD1123" s="136"/>
      <c r="AE1123" s="138"/>
      <c r="AF1123" s="139"/>
      <c r="AG1123" s="139"/>
      <c r="AH1123" s="138"/>
      <c r="AI1123" s="139"/>
      <c r="AJ1123" s="139"/>
    </row>
    <row r="1124" spans="1:36" s="18" customFormat="1" x14ac:dyDescent="0.25">
      <c r="A1124" s="19" t="s">
        <v>41</v>
      </c>
      <c r="B1124" s="24" t="s">
        <v>527</v>
      </c>
      <c r="C1124" s="24" t="s">
        <v>523</v>
      </c>
      <c r="D1124" s="21" t="s">
        <v>50</v>
      </c>
      <c r="E1124" s="21" t="s">
        <v>98</v>
      </c>
      <c r="F1124" s="21">
        <v>5</v>
      </c>
      <c r="G1124" s="21" t="s">
        <v>25</v>
      </c>
      <c r="H1124" s="21">
        <v>1598</v>
      </c>
      <c r="I1124" s="164">
        <v>132</v>
      </c>
      <c r="J1124" s="1">
        <v>409671.17216695717</v>
      </c>
      <c r="K1124" s="43" t="s">
        <v>524</v>
      </c>
      <c r="L1124" s="23">
        <v>151</v>
      </c>
      <c r="M1124" s="140" t="str">
        <f t="shared" si="162"/>
        <v>Hyundai Santa Fe HEV 1,6 T-GDi 6AT / benzin / 132kW / 180KS / automatski / 6 stupnjeva automatski / 5-vrata</v>
      </c>
      <c r="N1124" s="86" t="s">
        <v>528</v>
      </c>
      <c r="O1124" s="88">
        <f t="shared" si="163"/>
        <v>180</v>
      </c>
      <c r="P1124" s="135"/>
      <c r="Q1124" s="136"/>
      <c r="R1124" s="136"/>
      <c r="S1124" s="137"/>
      <c r="T1124" s="137"/>
      <c r="U1124" s="137"/>
      <c r="V1124" s="137"/>
      <c r="W1124" s="137"/>
      <c r="X1124" s="137"/>
      <c r="Y1124" s="136"/>
      <c r="Z1124" s="137"/>
      <c r="AA1124" s="137"/>
      <c r="AB1124" s="137"/>
      <c r="AC1124" s="137"/>
      <c r="AD1124" s="136"/>
      <c r="AE1124" s="138"/>
      <c r="AF1124" s="139"/>
      <c r="AG1124" s="139"/>
      <c r="AH1124" s="138"/>
      <c r="AI1124" s="139"/>
      <c r="AJ1124" s="139"/>
    </row>
    <row r="1125" spans="1:36" s="18" customFormat="1" ht="15.75" thickBot="1" x14ac:dyDescent="0.3">
      <c r="A1125" s="31" t="s">
        <v>41</v>
      </c>
      <c r="B1125" s="32" t="s">
        <v>527</v>
      </c>
      <c r="C1125" s="32" t="s">
        <v>523</v>
      </c>
      <c r="D1125" s="34" t="s">
        <v>50</v>
      </c>
      <c r="E1125" s="34" t="s">
        <v>98</v>
      </c>
      <c r="F1125" s="34">
        <v>5</v>
      </c>
      <c r="G1125" s="34" t="s">
        <v>25</v>
      </c>
      <c r="H1125" s="34">
        <v>1598</v>
      </c>
      <c r="I1125" s="165">
        <v>132</v>
      </c>
      <c r="J1125" s="3">
        <v>424671.17212924262</v>
      </c>
      <c r="K1125" s="42" t="s">
        <v>524</v>
      </c>
      <c r="L1125" s="36">
        <v>165</v>
      </c>
      <c r="M1125" s="142" t="str">
        <f t="shared" si="162"/>
        <v>Hyundai Santa Fe HEV 1,6 T-GDi 6AT 4WD / benzin / 132kW / 180KS / automatski / 6 stupnjeva automatski / 5-vrata</v>
      </c>
      <c r="N1125" s="97" t="s">
        <v>529</v>
      </c>
      <c r="O1125" s="89">
        <f t="shared" si="163"/>
        <v>180</v>
      </c>
      <c r="P1125" s="135"/>
      <c r="Q1125" s="136"/>
      <c r="R1125" s="136"/>
      <c r="S1125" s="137"/>
      <c r="T1125" s="137"/>
      <c r="U1125" s="137"/>
      <c r="V1125" s="137"/>
      <c r="W1125" s="137"/>
      <c r="X1125" s="137"/>
      <c r="Y1125" s="136"/>
      <c r="Z1125" s="137"/>
      <c r="AA1125" s="137"/>
      <c r="AB1125" s="137"/>
      <c r="AC1125" s="137"/>
      <c r="AD1125" s="136"/>
      <c r="AE1125" s="138"/>
      <c r="AF1125" s="139"/>
      <c r="AG1125" s="139"/>
      <c r="AH1125" s="138"/>
      <c r="AI1125" s="139"/>
      <c r="AJ1125" s="139"/>
    </row>
    <row r="1126" spans="1:36" s="18" customFormat="1" x14ac:dyDescent="0.25">
      <c r="A1126" s="200" t="s">
        <v>41</v>
      </c>
      <c r="B1126" s="206" t="s">
        <v>550</v>
      </c>
      <c r="C1126" s="206" t="s">
        <v>107</v>
      </c>
      <c r="D1126" s="202" t="s">
        <v>50</v>
      </c>
      <c r="E1126" s="202" t="s">
        <v>98</v>
      </c>
      <c r="F1126" s="202">
        <v>5</v>
      </c>
      <c r="G1126" s="202" t="s">
        <v>25</v>
      </c>
      <c r="H1126" s="202">
        <v>1598</v>
      </c>
      <c r="I1126" s="281">
        <v>195</v>
      </c>
      <c r="J1126" s="196">
        <v>409645.35249003815</v>
      </c>
      <c r="K1126" s="143" t="s">
        <v>551</v>
      </c>
      <c r="L1126" s="167">
        <v>37</v>
      </c>
      <c r="M1126" s="251" t="str">
        <f t="shared" si="162"/>
        <v>Hyundai Santa Fe 1,6 T-Gdi PHEV 265 6AT 4WD / benzin / 195kW / 265KS / automatski / 6 stupnjeva automatski / 5-vrata</v>
      </c>
      <c r="N1126" s="183" t="s">
        <v>552</v>
      </c>
      <c r="O1126" s="207">
        <f t="shared" si="163"/>
        <v>265</v>
      </c>
      <c r="P1126" s="135"/>
      <c r="Q1126" s="136"/>
      <c r="R1126" s="136"/>
      <c r="S1126" s="137"/>
      <c r="T1126" s="137"/>
      <c r="U1126" s="137"/>
      <c r="V1126" s="137"/>
      <c r="W1126" s="137"/>
      <c r="X1126" s="137"/>
      <c r="Y1126" s="136"/>
      <c r="Z1126" s="137"/>
      <c r="AA1126" s="137"/>
      <c r="AB1126" s="137"/>
      <c r="AC1126" s="137"/>
      <c r="AD1126" s="136"/>
      <c r="AE1126" s="138"/>
      <c r="AF1126" s="139"/>
      <c r="AG1126" s="139"/>
      <c r="AH1126" s="138"/>
      <c r="AI1126" s="139"/>
      <c r="AJ1126" s="139"/>
    </row>
    <row r="1127" spans="1:36" s="18" customFormat="1" x14ac:dyDescent="0.25">
      <c r="A1127" s="19" t="s">
        <v>41</v>
      </c>
      <c r="B1127" s="24" t="s">
        <v>550</v>
      </c>
      <c r="C1127" s="24" t="s">
        <v>393</v>
      </c>
      <c r="D1127" s="21" t="s">
        <v>50</v>
      </c>
      <c r="E1127" s="21" t="s">
        <v>98</v>
      </c>
      <c r="F1127" s="21">
        <v>5</v>
      </c>
      <c r="G1127" s="21" t="s">
        <v>25</v>
      </c>
      <c r="H1127" s="21">
        <v>1598</v>
      </c>
      <c r="I1127" s="164">
        <v>195</v>
      </c>
      <c r="J1127" s="1">
        <v>434645.35225823242</v>
      </c>
      <c r="K1127" s="43" t="s">
        <v>551</v>
      </c>
      <c r="L1127" s="23">
        <v>37</v>
      </c>
      <c r="M1127" s="71" t="str">
        <f t="shared" si="162"/>
        <v>Hyundai Santa Fe 1,6 T-Gdi PHEV 265 6AT 4WD / benzin / 195kW / 265KS / automatski / 6 stupnjeva automatski / 5-vrata</v>
      </c>
      <c r="N1127" s="86" t="s">
        <v>552</v>
      </c>
      <c r="O1127" s="91">
        <f t="shared" si="163"/>
        <v>265</v>
      </c>
      <c r="P1127" s="135"/>
      <c r="Q1127" s="136"/>
      <c r="R1127" s="136"/>
      <c r="S1127" s="137"/>
      <c r="T1127" s="137"/>
      <c r="U1127" s="137"/>
      <c r="V1127" s="137"/>
      <c r="W1127" s="137"/>
      <c r="X1127" s="137"/>
      <c r="Y1127" s="136"/>
      <c r="Z1127" s="137"/>
      <c r="AA1127" s="137"/>
      <c r="AB1127" s="137"/>
      <c r="AC1127" s="137"/>
      <c r="AD1127" s="136"/>
      <c r="AE1127" s="138"/>
      <c r="AF1127" s="139"/>
      <c r="AG1127" s="139"/>
      <c r="AH1127" s="138"/>
      <c r="AI1127" s="139"/>
      <c r="AJ1127" s="139"/>
    </row>
    <row r="1128" spans="1:36" s="18" customFormat="1" ht="15.75" thickBot="1" x14ac:dyDescent="0.3">
      <c r="A1128" s="180" t="s">
        <v>41</v>
      </c>
      <c r="B1128" s="181" t="s">
        <v>550</v>
      </c>
      <c r="C1128" s="181" t="s">
        <v>523</v>
      </c>
      <c r="D1128" s="182" t="s">
        <v>50</v>
      </c>
      <c r="E1128" s="182" t="s">
        <v>98</v>
      </c>
      <c r="F1128" s="182">
        <v>5</v>
      </c>
      <c r="G1128" s="182" t="s">
        <v>25</v>
      </c>
      <c r="H1128" s="182">
        <v>1598</v>
      </c>
      <c r="I1128" s="209">
        <v>195</v>
      </c>
      <c r="J1128" s="186">
        <v>459645.35236780846</v>
      </c>
      <c r="K1128" s="216" t="s">
        <v>551</v>
      </c>
      <c r="L1128" s="187">
        <v>37</v>
      </c>
      <c r="M1128" s="266" t="str">
        <f t="shared" si="162"/>
        <v>Hyundai Santa Fe 1,6 T-Gdi PHEV 265 6AT 4WD / benzin / 195kW / 265KS / automatski / 6 stupnjeva automatski / 5-vrata</v>
      </c>
      <c r="N1128" s="188" t="s">
        <v>552</v>
      </c>
      <c r="O1128" s="284">
        <f t="shared" si="163"/>
        <v>265</v>
      </c>
      <c r="P1128" s="135"/>
      <c r="Q1128" s="136"/>
      <c r="R1128" s="136"/>
      <c r="S1128" s="137"/>
      <c r="T1128" s="137"/>
      <c r="U1128" s="137"/>
      <c r="V1128" s="137"/>
      <c r="W1128" s="137"/>
      <c r="X1128" s="137"/>
      <c r="Y1128" s="136"/>
      <c r="Z1128" s="137"/>
      <c r="AA1128" s="137"/>
      <c r="AB1128" s="137"/>
      <c r="AC1128" s="137"/>
      <c r="AD1128" s="136"/>
      <c r="AE1128" s="138"/>
      <c r="AF1128" s="139"/>
      <c r="AG1128" s="139"/>
      <c r="AH1128" s="138"/>
      <c r="AI1128" s="139"/>
      <c r="AJ1128" s="139"/>
    </row>
    <row r="1129" spans="1:36" ht="15.75" thickBot="1" x14ac:dyDescent="0.3">
      <c r="A1129" s="78" t="s">
        <v>41</v>
      </c>
      <c r="B1129" s="79" t="s">
        <v>131</v>
      </c>
      <c r="C1129" s="79" t="s">
        <v>85</v>
      </c>
      <c r="D1129" s="80" t="s">
        <v>49</v>
      </c>
      <c r="E1129" s="80" t="s">
        <v>29</v>
      </c>
      <c r="F1129" s="80">
        <v>5</v>
      </c>
      <c r="G1129" s="80" t="s">
        <v>26</v>
      </c>
      <c r="H1129" s="80">
        <v>2497</v>
      </c>
      <c r="I1129" s="80">
        <v>100</v>
      </c>
      <c r="J1129" s="186">
        <v>188516.39278350718</v>
      </c>
      <c r="K1129" s="216">
        <v>42826</v>
      </c>
      <c r="L1129" s="82">
        <v>197</v>
      </c>
      <c r="M1129" s="94" t="str">
        <f t="shared" si="102"/>
        <v>Hyundai H1 WGN GLS 2.5 CRDi / dizel / 100kW / 136KS / ručni / 6 stupnjeva prijenosa / 5-vrata</v>
      </c>
      <c r="N1129" s="98" t="s">
        <v>132</v>
      </c>
      <c r="O1129" s="93">
        <f t="shared" si="103"/>
        <v>136</v>
      </c>
      <c r="P1129" s="25"/>
      <c r="Q1129" s="26"/>
      <c r="R1129" s="26"/>
      <c r="S1129" s="27"/>
      <c r="T1129" s="27"/>
      <c r="U1129" s="27"/>
      <c r="V1129" s="27"/>
      <c r="W1129" s="27"/>
      <c r="X1129" s="27"/>
      <c r="Y1129" s="26"/>
      <c r="Z1129" s="27"/>
      <c r="AA1129" s="27"/>
      <c r="AB1129" s="27"/>
      <c r="AC1129" s="27"/>
      <c r="AD1129" s="26" t="s">
        <v>27</v>
      </c>
      <c r="AE1129" s="29"/>
      <c r="AF1129" s="30"/>
      <c r="AG1129" s="30"/>
      <c r="AH1129" s="29"/>
      <c r="AI1129" s="30"/>
      <c r="AJ1129" s="30"/>
    </row>
    <row r="1130" spans="1:36" x14ac:dyDescent="0.25">
      <c r="A1130" s="47"/>
      <c r="B1130" s="48"/>
      <c r="C1130" s="48"/>
      <c r="D1130" s="49"/>
      <c r="E1130" s="49"/>
      <c r="F1130" s="49"/>
      <c r="G1130" s="49"/>
      <c r="H1130" s="49"/>
      <c r="I1130" s="49"/>
      <c r="J1130" s="50"/>
      <c r="K1130" s="51"/>
      <c r="L1130" s="52"/>
      <c r="M1130" s="53"/>
    </row>
    <row r="1132" spans="1:36" x14ac:dyDescent="0.25">
      <c r="A1132" s="47"/>
      <c r="B1132" s="48"/>
      <c r="C1132" s="48"/>
      <c r="D1132" s="49"/>
      <c r="E1132" s="49"/>
      <c r="F1132" s="49"/>
      <c r="G1132" s="49"/>
      <c r="H1132" s="49"/>
      <c r="I1132" s="49"/>
      <c r="J1132" s="50"/>
      <c r="K1132" s="51"/>
      <c r="L1132" s="52"/>
      <c r="M1132" s="53"/>
    </row>
    <row r="1133" spans="1:36" x14ac:dyDescent="0.25">
      <c r="A1133" s="47"/>
      <c r="B1133" s="48"/>
      <c r="C1133" s="48"/>
      <c r="D1133" s="49"/>
      <c r="E1133" s="49"/>
      <c r="F1133" s="49"/>
      <c r="G1133" s="49"/>
      <c r="H1133" s="49"/>
      <c r="I1133" s="49"/>
      <c r="J1133" s="50"/>
      <c r="K1133" s="51"/>
      <c r="L1133" s="52"/>
      <c r="M1133" s="53"/>
    </row>
    <row r="1134" spans="1:36" x14ac:dyDescent="0.25">
      <c r="A1134" s="47"/>
      <c r="B1134" s="48"/>
      <c r="C1134" s="54" t="s">
        <v>32</v>
      </c>
      <c r="D1134" s="55"/>
      <c r="E1134" s="291" t="s">
        <v>33</v>
      </c>
      <c r="F1134" s="291"/>
      <c r="G1134" s="291"/>
      <c r="H1134" s="291"/>
      <c r="I1134" s="291"/>
      <c r="J1134" s="291"/>
      <c r="K1134" s="291"/>
      <c r="L1134" s="291"/>
      <c r="M1134" s="53"/>
    </row>
    <row r="1135" spans="1:36" x14ac:dyDescent="0.25">
      <c r="A1135" s="47"/>
      <c r="B1135" s="48"/>
      <c r="C1135" s="56"/>
      <c r="D1135" s="18"/>
      <c r="E1135" s="57"/>
      <c r="F1135" s="18"/>
      <c r="G1135" s="18"/>
      <c r="H1135" s="18"/>
      <c r="I1135" s="18"/>
      <c r="J1135" s="18"/>
      <c r="K1135" s="58"/>
      <c r="L1135" s="56"/>
      <c r="M1135" s="53"/>
    </row>
    <row r="1136" spans="1:36" x14ac:dyDescent="0.25">
      <c r="A1136" s="18"/>
      <c r="B1136" s="18"/>
      <c r="C1136" s="56"/>
      <c r="D1136" s="59"/>
      <c r="E1136" s="291" t="s">
        <v>34</v>
      </c>
      <c r="F1136" s="291"/>
      <c r="G1136" s="291"/>
      <c r="H1136" s="291"/>
      <c r="I1136" s="291"/>
      <c r="J1136" s="291"/>
      <c r="K1136" s="291"/>
      <c r="L1136" s="291"/>
      <c r="M1136" s="18"/>
    </row>
    <row r="1137" spans="1:13" x14ac:dyDescent="0.25">
      <c r="A1137" s="18"/>
      <c r="B1137" s="18"/>
      <c r="C1137" s="56"/>
      <c r="D1137" s="60"/>
      <c r="E1137" s="61"/>
      <c r="F1137" s="61"/>
      <c r="G1137" s="61"/>
      <c r="H1137" s="61"/>
      <c r="I1137" s="61"/>
      <c r="J1137" s="61"/>
      <c r="K1137" s="61"/>
      <c r="L1137" s="61"/>
      <c r="M1137" s="18"/>
    </row>
    <row r="1138" spans="1:13" x14ac:dyDescent="0.25">
      <c r="A1138" s="18"/>
      <c r="B1138" s="18"/>
      <c r="C1138" s="56"/>
      <c r="D1138" s="62"/>
      <c r="E1138" s="291" t="s">
        <v>36</v>
      </c>
      <c r="F1138" s="291"/>
      <c r="G1138" s="291"/>
      <c r="H1138" s="291"/>
      <c r="I1138" s="291"/>
      <c r="J1138" s="291"/>
      <c r="K1138" s="291"/>
      <c r="L1138" s="291"/>
      <c r="M1138" s="18"/>
    </row>
    <row r="1139" spans="1:13" x14ac:dyDescent="0.25">
      <c r="A1139" s="18"/>
      <c r="B1139" s="18"/>
      <c r="C1139" s="56"/>
      <c r="D1139" s="18"/>
      <c r="E1139" s="57"/>
      <c r="F1139" s="18"/>
      <c r="G1139" s="18"/>
      <c r="H1139" s="18"/>
      <c r="I1139" s="18"/>
      <c r="J1139" s="18"/>
      <c r="K1139" s="58"/>
      <c r="L1139" s="56"/>
      <c r="M1139" s="18"/>
    </row>
    <row r="1140" spans="1:13" x14ac:dyDescent="0.25">
      <c r="A1140" s="18"/>
      <c r="B1140" s="18"/>
      <c r="C1140" s="56"/>
      <c r="D1140" s="63"/>
      <c r="E1140" s="291" t="s">
        <v>38</v>
      </c>
      <c r="F1140" s="291"/>
      <c r="G1140" s="291"/>
      <c r="H1140" s="291"/>
      <c r="I1140" s="291"/>
      <c r="J1140" s="291"/>
      <c r="K1140" s="291"/>
      <c r="L1140" s="291"/>
      <c r="M1140" s="18"/>
    </row>
    <row r="1141" spans="1:13" x14ac:dyDescent="0.25">
      <c r="A1141" s="18"/>
      <c r="B1141" s="18"/>
      <c r="C1141" s="56"/>
      <c r="D1141" s="18"/>
      <c r="E1141" s="57"/>
      <c r="F1141" s="18"/>
      <c r="G1141" s="18"/>
      <c r="H1141" s="18"/>
      <c r="I1141" s="18"/>
      <c r="J1141" s="18"/>
      <c r="K1141" s="58"/>
      <c r="L1141" s="56"/>
      <c r="M1141" s="18"/>
    </row>
    <row r="1142" spans="1:13" x14ac:dyDescent="0.25">
      <c r="A1142" s="18"/>
      <c r="B1142" s="18"/>
      <c r="C1142" s="56"/>
      <c r="D1142" s="64"/>
      <c r="E1142" s="291" t="s">
        <v>37</v>
      </c>
      <c r="F1142" s="291"/>
      <c r="G1142" s="291"/>
      <c r="H1142" s="291"/>
      <c r="I1142" s="291"/>
      <c r="J1142" s="291"/>
      <c r="K1142" s="291"/>
      <c r="L1142" s="291"/>
      <c r="M1142" s="18"/>
    </row>
    <row r="1145" spans="1:13" x14ac:dyDescent="0.25">
      <c r="D1145" s="155" t="s">
        <v>250</v>
      </c>
      <c r="E1145" s="156" t="s">
        <v>251</v>
      </c>
    </row>
    <row r="1146" spans="1:13" x14ac:dyDescent="0.25">
      <c r="D1146" s="44" t="s">
        <v>252</v>
      </c>
      <c r="E1146" s="156" t="s">
        <v>253</v>
      </c>
    </row>
  </sheetData>
  <mergeCells count="5">
    <mergeCell ref="E1134:L1134"/>
    <mergeCell ref="E1136:L1136"/>
    <mergeCell ref="E1138:L1138"/>
    <mergeCell ref="E1140:L1140"/>
    <mergeCell ref="E1142:L1142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2021-09-20T12:18:48Z</dcterms:modified>
</cp:coreProperties>
</file>